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ousekp\Desktop\"/>
    </mc:Choice>
  </mc:AlternateContent>
  <xr:revisionPtr revIDLastSave="0" documentId="8_{30643D42-4E9C-4E30-A09E-2AD051EC330E}" xr6:coauthVersionLast="47" xr6:coauthVersionMax="47" xr10:uidLastSave="{00000000-0000-0000-0000-000000000000}"/>
  <workbookProtection workbookAlgorithmName="SHA-512" workbookHashValue="f0nV9LncB305SPwzT1xY4RY/bvXn3NcCxqxCeH5mOrmloEwC3LqG7EmBRa3CbTGsg3lEy6B4S8pZJEwXVrhqTg==" workbookSaltValue="ub9hcN9z7+wUSO822A1moA==" workbookSpinCount="100000" lockStructure="1"/>
  <bookViews>
    <workbookView xWindow="-108" yWindow="-108" windowWidth="23256" windowHeight="12456" xr2:uid="{11E46D03-1287-45A4-80CA-7DB790AC7C26}"/>
  </bookViews>
  <sheets>
    <sheet name="Základní informace" sheetId="2" r:id="rId1"/>
    <sheet name="Kalkulačka jednoráz. částky" sheetId="3" r:id="rId2"/>
    <sheet name="Základní data ŘO" sheetId="5" state="hidden" r:id="rId3"/>
  </sheets>
  <definedNames>
    <definedName name="_xlnm.Print_Titles" localSheetId="1">'Kalkulačka jednoráz. částky'!#REF!</definedName>
    <definedName name="_xlnm.Print_Area" localSheetId="1">'Kalkulačka jednoráz. částky'!$B$4:$F$20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5" l="1"/>
  <c r="F5" i="5"/>
  <c r="F6" i="5"/>
  <c r="F7" i="5"/>
  <c r="F3" i="5"/>
  <c r="F13" i="3" s="1"/>
  <c r="F20" i="3" s="1"/>
  <c r="C10" i="3" s="1"/>
</calcChain>
</file>

<file path=xl/sharedStrings.xml><?xml version="1.0" encoding="utf-8"?>
<sst xmlns="http://schemas.openxmlformats.org/spreadsheetml/2006/main" count="54" uniqueCount="45">
  <si>
    <t>VERZE:</t>
  </si>
  <si>
    <t>DATA ISPV ZA OBDOBÍ:</t>
  </si>
  <si>
    <t>POSTUP:</t>
  </si>
  <si>
    <t>1.</t>
  </si>
  <si>
    <t>2.</t>
  </si>
  <si>
    <t>Vyplňují se pouze bílé buňky.</t>
  </si>
  <si>
    <t>Pracovní pozice</t>
  </si>
  <si>
    <t>Jednorázová částka</t>
  </si>
  <si>
    <t>Výše osobních nákladů členů týmu</t>
  </si>
  <si>
    <t>Odůvodnění</t>
  </si>
  <si>
    <t>Základní data ŘO pro výpočet</t>
  </si>
  <si>
    <t>Pozice</t>
  </si>
  <si>
    <t>Kód ISPV</t>
  </si>
  <si>
    <t>Diferenciace hrubé mzdy/platu</t>
  </si>
  <si>
    <t>Hrubá mzda dle ISPV (sazba za 1,0 úvazek za kalendářní měsíc)</t>
  </si>
  <si>
    <t>Hrubá mzda/plat dle ISPV včetně odvodů za zaměstnavatele</t>
  </si>
  <si>
    <t>Paušální náklady</t>
  </si>
  <si>
    <t>Výše paušálních nákladů</t>
  </si>
  <si>
    <t>medián</t>
  </si>
  <si>
    <t>Hrubá mzda dle ISPV (průměr v případě více kódů ISPV)</t>
  </si>
  <si>
    <t xml:space="preserve">15 % z částky osobních nákladů členů týmu </t>
  </si>
  <si>
    <t>Expert 1</t>
  </si>
  <si>
    <t>Expert 2</t>
  </si>
  <si>
    <t>Expert 3</t>
  </si>
  <si>
    <t>Expert 4</t>
  </si>
  <si>
    <t>Expert 5</t>
  </si>
  <si>
    <t>Název minizáměru</t>
  </si>
  <si>
    <t>Název příjemce minizáměru</t>
  </si>
  <si>
    <t>IČO příjemce minizáměru</t>
  </si>
  <si>
    <t>Počet měsíců práce daného pracovníka na minizáměru</t>
  </si>
  <si>
    <t>KALKULAČKA JEDNORÁZOVÉ ČÁSTKY:
výpočet osobních nákladů členů týmu a paušálních nákladů na minizáměr</t>
  </si>
  <si>
    <t>Výzva č. 02_24_030 Open Science II</t>
  </si>
  <si>
    <t>Průměrný úvazek (FTE) za kalendářní měsíc realizace minizáměru</t>
  </si>
  <si>
    <t xml:space="preserve">KALKULAČKA JEDNORÁZOVÉ ČÁSTKY:
MINIZÁMĚRY </t>
  </si>
  <si>
    <t>Název výstupu dle Katalogu výstupů</t>
  </si>
  <si>
    <t>Jednorázová částka – minizáměry představuje celkovou výši nákladů na realizaci jednoho minizáměru v rámci aktivity č. 6 Implementace iniciativy EOSC prostřednictvím minizáměrů. V případě, že je minizáměr složen z více výstupů, obsahuje žádost o podporu minizáměru Kalkulačku jednorázové částky zvlášť za každý z výstupů.</t>
  </si>
  <si>
    <t xml:space="preserve">Výše jednorázové částky závisí na:
•	 výši sazeb mezd typových pozic zahrnutých do týmu (stanovuje MŠMT na základě ročních statistik ISPV),
•	 výši úvazků členů týmu (stanovuje příjemce minizáměru),
•	 počtu kalendářních měsíců práce jednotlivých typových pozic na minizáměru (stanovuje příjemce minizáměru),
•	 výši paušálních nákladů (sazbu stanovuje MŠMT dle bodu b) kap. 8.2.3 Pravidel pro žadatele a příjemce – obecná část, a to ve výši 15 % z částky osobních nákladů členů týmu).
Mzdy typových pozic zahrnují:
a)	 hrubou mzdu, plat nebo odměnu z dohod zaměstnanců pracujících na minizáměru včetně zákonných náhrad (např. nemocenská hrazená zaměstnavatelem, náhrady za dovolenou včetně dovolené nabíhající po dobu mateřské dovolené, náhrady za osobní překážky v práci či službě – vyšetření nebo ošetření u lékaře, svatba, narození dítěte, promoce, účast na pohřbu rodinného příslušníka, indispoziční volno apod.), resp. příplatků (např. za práci přesčas, práci ve svátek, pokud zaměstnanec vykonával v tomto časovém období práce přímo s projektem související, odměn a prémií atp.);
b)	 odvody na sociální a zdravotní pojištění hrazené zaměstnavatelem;
c)	 zákonné pojištění odpovědnosti zaměstnavatele;
d)	 ostatní obligatorní výdaje zaměstnavatele: příspěvky do fondu kulturních a sociálních potřeb, respektive sociálního fondu (v případě že to vyžaduje právní předpis) apod. </t>
  </si>
  <si>
    <t xml:space="preserve"> ( https://opjak.cz/vyzvy/vyzva-c-02_24_030-open-science-ii/#dokumenty)</t>
  </si>
  <si>
    <t>Jednorázová částka pokrývá veškeré osobní náklady zvolených typových pozic a paušální náklady.
Typové pozice, které lze zvolit, jsou Expert 1 až Expert 5. Rámcové pracovní náplně jsou uvedeny v kap. 8.2.1 Pravidel pro žadatele a příjemce – specifická část pro výzvu Open Science II dostupných zde:</t>
  </si>
  <si>
    <t>rok 2024</t>
  </si>
  <si>
    <t>2.0</t>
  </si>
  <si>
    <t>Zdroj dat: ISPV za rok 2024</t>
  </si>
  <si>
    <r>
      <t>Na základě těchto vstupů Kalkulačka jednorázové částky automaticky dopočte paušální náklady a celkovou výši jednorázové částky určené na realizaci jednoho minizáměru, resp. jednoho z výstupů minizáměru. Max. výše jednorázové částky na realizaci jednoho minizáměru (i v případě, že je složen z více výstupů</t>
    </r>
    <r>
      <rPr>
        <sz val="10"/>
        <rFont val="Segoe UI"/>
        <family val="2"/>
        <charset val="238"/>
      </rPr>
      <t>, tzn. dokládá se více Kalkulaček</t>
    </r>
    <r>
      <rPr>
        <sz val="10"/>
        <color theme="1"/>
        <rFont val="Segoe UI"/>
        <family val="2"/>
        <charset val="238"/>
      </rPr>
      <t>) je 4,5 mil. Kč. Maximální délka realizace jednoho minizáměru je 18 měsíců.</t>
    </r>
  </si>
  <si>
    <t>Povinná příloha žádosti o podporu minizáměru účinná od 20. 08. 2025</t>
  </si>
  <si>
    <t>Na listu Kalkulačka jednorázové částky doplňte u každé z typových pozic, jež je nezbytná pro realizaci minizáměru, potřebnou výši FTE a počet plánovaných měsíců práce na minizáměru. Dále uveďte zdůvodnění potřebnosti dané pozice včetně stručného popisu činností, které bude pracovník vykonávat, a ve vazbě na to zdůvodněte stanovenou výši úvazku a počet měsíců zapojení do přípravy / rozpracování projektového záměru. Typové pozice, které nejsou pro realizaci minizáměru potřebné, žadatel/příjemce nezahrnuje do týmu, tj. nevyplňuje u těchto pozic údaje o výši FTE a počtu měsíců. Nastavení jednorázové částky je blíže upraveno v Pravidlech pro žadatele a příjemce - specifická část, kap. 8.2.1.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</si>
</sst>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#,##0\ &quot;Kč&quot;"/>
    <numFmt numFmtId="165" formatCode="#,##0.0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1"/>
      <color theme="1"/>
      <name val="Arial"/>
      <family val="2"/>
      <charset val="238"/>
    </font>
    <font>
      <b/>
      <sz val="28"/>
      <color theme="1"/>
      <name val="Segoe UI"/>
      <family val="2"/>
      <charset val="238"/>
    </font>
    <font>
      <b/>
      <sz val="12"/>
      <color rgb="FF003399"/>
      <name val="Segoe UI"/>
      <family val="2"/>
      <charset val="238"/>
    </font>
    <font>
      <b/>
      <sz val="11"/>
      <color theme="0"/>
      <name val="Segoe UI"/>
      <family val="2"/>
      <charset val="238"/>
    </font>
    <font>
      <b/>
      <sz val="16"/>
      <color theme="0"/>
      <name val="Segoe UI"/>
      <family val="2"/>
      <charset val="238"/>
    </font>
    <font>
      <b/>
      <sz val="10"/>
      <color theme="1"/>
      <name val="Segoe UI"/>
      <family val="2"/>
      <charset val="238"/>
    </font>
    <font>
      <sz val="1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0"/>
      <name val="Segoe U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2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8" fillId="0" borderId="0" applyNumberFormat="0" applyFill="0" applyBorder="0" applyAlignment="0" applyProtection="0"/>
  </cellStyleXfs>
  <cellXfs count="105">
    <xf numFmtId="0" fontId="0" fillId="0" borderId="0" xfId="0"/>
    <xf numFmtId="0" fontId="3" fillId="0" borderId="0" xfId="0" applyFont="1" applyProtection="1">
      <protection hidden="1"/>
    </xf>
    <xf numFmtId="0" fontId="5" fillId="0" borderId="0" xfId="0" applyFont="1" applyAlignment="1" applyProtection="1">
      <alignment horizontal="center" vertical="center" wrapText="1" shrinkToFit="1"/>
      <protection hidden="1"/>
    </xf>
    <xf numFmtId="0" fontId="8" fillId="0" borderId="5" xfId="0" applyFont="1" applyBorder="1" applyAlignment="1" applyProtection="1">
      <alignment horizontal="center" vertical="center"/>
      <protection hidden="1"/>
    </xf>
    <xf numFmtId="4" fontId="0" fillId="0" borderId="16" xfId="0" applyNumberFormat="1" applyBorder="1" applyProtection="1">
      <protection locked="0"/>
    </xf>
    <xf numFmtId="4" fontId="0" fillId="0" borderId="19" xfId="0" applyNumberFormat="1" applyBorder="1" applyProtection="1">
      <protection locked="0"/>
    </xf>
    <xf numFmtId="4" fontId="0" fillId="0" borderId="22" xfId="0" applyNumberFormat="1" applyBorder="1" applyProtection="1">
      <protection locked="0"/>
    </xf>
    <xf numFmtId="49" fontId="0" fillId="0" borderId="16" xfId="0" applyNumberFormat="1" applyBorder="1" applyAlignment="1" applyProtection="1">
      <alignment wrapText="1"/>
      <protection locked="0"/>
    </xf>
    <xf numFmtId="49" fontId="0" fillId="0" borderId="22" xfId="0" applyNumberFormat="1" applyBorder="1" applyAlignment="1" applyProtection="1">
      <alignment wrapText="1"/>
      <protection locked="0"/>
    </xf>
    <xf numFmtId="49" fontId="0" fillId="0" borderId="19" xfId="0" applyNumberFormat="1" applyBorder="1" applyAlignment="1" applyProtection="1">
      <alignment wrapText="1"/>
      <protection locked="0"/>
    </xf>
    <xf numFmtId="164" fontId="15" fillId="3" borderId="9" xfId="0" applyNumberFormat="1" applyFont="1" applyFill="1" applyBorder="1" applyAlignment="1" applyProtection="1">
      <alignment horizontal="center" vertical="center"/>
      <protection hidden="1"/>
    </xf>
    <xf numFmtId="164" fontId="12" fillId="3" borderId="13" xfId="0" applyNumberFormat="1" applyFont="1" applyFill="1" applyBorder="1" applyAlignment="1" applyProtection="1">
      <alignment horizontal="center" vertical="center"/>
      <protection hidden="1"/>
    </xf>
    <xf numFmtId="164" fontId="12" fillId="3" borderId="14" xfId="0" applyNumberFormat="1" applyFont="1" applyFill="1" applyBorder="1" applyAlignment="1" applyProtection="1">
      <alignment horizontal="center" vertical="center" wrapText="1"/>
      <protection hidden="1"/>
    </xf>
    <xf numFmtId="164" fontId="12" fillId="3" borderId="11" xfId="0" applyNumberFormat="1" applyFont="1" applyFill="1" applyBorder="1" applyAlignment="1" applyProtection="1">
      <alignment horizontal="center" vertical="center" wrapText="1"/>
      <protection hidden="1"/>
    </xf>
    <xf numFmtId="0" fontId="13" fillId="3" borderId="15" xfId="0" applyFont="1" applyFill="1" applyBorder="1" applyAlignment="1" applyProtection="1">
      <alignment vertical="center" wrapText="1"/>
      <protection hidden="1"/>
    </xf>
    <xf numFmtId="0" fontId="13" fillId="3" borderId="21" xfId="0" applyFont="1" applyFill="1" applyBorder="1" applyAlignment="1" applyProtection="1">
      <alignment vertical="center" wrapText="1"/>
      <protection hidden="1"/>
    </xf>
    <xf numFmtId="0" fontId="13" fillId="3" borderId="18" xfId="0" applyFont="1" applyFill="1" applyBorder="1" applyAlignment="1" applyProtection="1">
      <alignment vertical="center" wrapText="1"/>
      <protection hidden="1"/>
    </xf>
    <xf numFmtId="164" fontId="12" fillId="3" borderId="23" xfId="0" applyNumberFormat="1" applyFont="1" applyFill="1" applyBorder="1" applyAlignment="1" applyProtection="1">
      <alignment horizontal="left" vertical="center"/>
      <protection hidden="1"/>
    </xf>
    <xf numFmtId="164" fontId="12" fillId="3" borderId="15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Protection="1">
      <protection locked="0"/>
    </xf>
    <xf numFmtId="0" fontId="0" fillId="2" borderId="0" xfId="0" applyFill="1" applyProtection="1">
      <protection hidden="1"/>
    </xf>
    <xf numFmtId="44" fontId="1" fillId="4" borderId="24" xfId="0" applyNumberFormat="1" applyFont="1" applyFill="1" applyBorder="1" applyAlignment="1" applyProtection="1">
      <alignment horizontal="center" vertical="center"/>
      <protection hidden="1"/>
    </xf>
    <xf numFmtId="0" fontId="13" fillId="3" borderId="29" xfId="0" applyFont="1" applyFill="1" applyBorder="1" applyAlignment="1" applyProtection="1">
      <alignment wrapText="1"/>
      <protection hidden="1"/>
    </xf>
    <xf numFmtId="0" fontId="13" fillId="3" borderId="12" xfId="0" applyFont="1" applyFill="1" applyBorder="1" applyAlignment="1" applyProtection="1">
      <alignment wrapText="1"/>
      <protection hidden="1"/>
    </xf>
    <xf numFmtId="0" fontId="13" fillId="3" borderId="30" xfId="0" applyFont="1" applyFill="1" applyBorder="1" applyAlignment="1" applyProtection="1">
      <alignment wrapText="1"/>
      <protection hidden="1"/>
    </xf>
    <xf numFmtId="0" fontId="0" fillId="4" borderId="1" xfId="0" applyFill="1" applyBorder="1" applyProtection="1">
      <protection hidden="1"/>
    </xf>
    <xf numFmtId="0" fontId="0" fillId="4" borderId="25" xfId="0" applyFill="1" applyBorder="1" applyAlignment="1" applyProtection="1">
      <alignment wrapText="1"/>
      <protection hidden="1"/>
    </xf>
    <xf numFmtId="44" fontId="0" fillId="4" borderId="36" xfId="0" applyNumberFormat="1" applyFill="1" applyBorder="1" applyAlignment="1" applyProtection="1">
      <alignment horizontal="left"/>
      <protection hidden="1"/>
    </xf>
    <xf numFmtId="44" fontId="0" fillId="4" borderId="26" xfId="0" applyNumberFormat="1" applyFill="1" applyBorder="1" applyAlignment="1" applyProtection="1">
      <alignment horizontal="left"/>
      <protection hidden="1"/>
    </xf>
    <xf numFmtId="0" fontId="0" fillId="4" borderId="27" xfId="0" applyFill="1" applyBorder="1" applyAlignment="1" applyProtection="1">
      <alignment wrapText="1"/>
      <protection hidden="1"/>
    </xf>
    <xf numFmtId="0" fontId="0" fillId="4" borderId="37" xfId="0" applyFill="1" applyBorder="1" applyProtection="1">
      <protection hidden="1"/>
    </xf>
    <xf numFmtId="44" fontId="0" fillId="4" borderId="38" xfId="0" applyNumberFormat="1" applyFill="1" applyBorder="1" applyAlignment="1" applyProtection="1">
      <alignment horizontal="left"/>
      <protection hidden="1"/>
    </xf>
    <xf numFmtId="44" fontId="0" fillId="4" borderId="28" xfId="0" applyNumberFormat="1" applyFill="1" applyBorder="1" applyAlignment="1" applyProtection="1">
      <alignment horizontal="left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locked="0"/>
    </xf>
    <xf numFmtId="44" fontId="1" fillId="0" borderId="0" xfId="0" applyNumberFormat="1" applyFont="1" applyProtection="1">
      <protection locked="0"/>
    </xf>
    <xf numFmtId="0" fontId="0" fillId="0" borderId="0" xfId="0" applyAlignment="1" applyProtection="1">
      <alignment wrapText="1"/>
      <protection locked="0"/>
    </xf>
    <xf numFmtId="44" fontId="0" fillId="0" borderId="0" xfId="0" applyNumberFormat="1" applyAlignment="1" applyProtection="1">
      <alignment wrapText="1"/>
      <protection locked="0"/>
    </xf>
    <xf numFmtId="4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44" fontId="0" fillId="0" borderId="1" xfId="0" applyNumberFormat="1" applyBorder="1" applyProtection="1">
      <protection hidden="1"/>
    </xf>
    <xf numFmtId="44" fontId="0" fillId="0" borderId="37" xfId="0" applyNumberFormat="1" applyBorder="1" applyProtection="1">
      <protection hidden="1"/>
    </xf>
    <xf numFmtId="165" fontId="0" fillId="0" borderId="16" xfId="0" applyNumberFormat="1" applyBorder="1" applyProtection="1">
      <protection locked="0"/>
    </xf>
    <xf numFmtId="165" fontId="0" fillId="0" borderId="22" xfId="0" applyNumberFormat="1" applyBorder="1" applyProtection="1">
      <protection locked="0"/>
    </xf>
    <xf numFmtId="165" fontId="0" fillId="0" borderId="19" xfId="0" applyNumberFormat="1" applyBorder="1" applyProtection="1">
      <protection locked="0"/>
    </xf>
    <xf numFmtId="164" fontId="12" fillId="3" borderId="39" xfId="0" applyNumberFormat="1" applyFont="1" applyFill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0" fontId="9" fillId="2" borderId="0" xfId="0" applyFont="1" applyFill="1" applyProtection="1">
      <protection hidden="1"/>
    </xf>
    <xf numFmtId="0" fontId="18" fillId="0" borderId="46" xfId="6" applyBorder="1" applyAlignment="1" applyProtection="1">
      <alignment horizontal="left" vertical="center" wrapText="1"/>
      <protection hidden="1"/>
    </xf>
    <xf numFmtId="0" fontId="18" fillId="0" borderId="0" xfId="6" applyBorder="1" applyAlignment="1" applyProtection="1">
      <alignment horizontal="left" vertical="center" wrapText="1"/>
      <protection hidden="1"/>
    </xf>
    <xf numFmtId="0" fontId="18" fillId="0" borderId="47" xfId="6" applyBorder="1" applyAlignment="1" applyProtection="1">
      <alignment horizontal="left" vertical="center" wrapText="1"/>
      <protection hidden="1"/>
    </xf>
    <xf numFmtId="0" fontId="7" fillId="3" borderId="2" xfId="0" applyFont="1" applyFill="1" applyBorder="1" applyAlignment="1" applyProtection="1">
      <alignment horizontal="center" vertical="top"/>
      <protection hidden="1"/>
    </xf>
    <xf numFmtId="0" fontId="7" fillId="3" borderId="3" xfId="0" applyFont="1" applyFill="1" applyBorder="1" applyAlignment="1" applyProtection="1">
      <alignment horizontal="center" vertical="top"/>
      <protection hidden="1"/>
    </xf>
    <xf numFmtId="0" fontId="7" fillId="3" borderId="4" xfId="0" applyFont="1" applyFill="1" applyBorder="1" applyAlignment="1" applyProtection="1">
      <alignment horizontal="center" vertical="top"/>
      <protection hidden="1"/>
    </xf>
    <xf numFmtId="0" fontId="17" fillId="0" borderId="6" xfId="0" applyFont="1" applyBorder="1" applyAlignment="1" applyProtection="1">
      <alignment horizontal="left" vertical="center" wrapText="1"/>
      <protection hidden="1"/>
    </xf>
    <xf numFmtId="0" fontId="17" fillId="0" borderId="7" xfId="0" applyFont="1" applyBorder="1" applyAlignment="1" applyProtection="1">
      <alignment horizontal="left" vertical="center" wrapText="1"/>
      <protection hidden="1"/>
    </xf>
    <xf numFmtId="0" fontId="17" fillId="0" borderId="8" xfId="0" applyFont="1" applyBorder="1" applyAlignment="1" applyProtection="1">
      <alignment horizontal="left" vertical="center" wrapText="1"/>
      <protection hidden="1"/>
    </xf>
    <xf numFmtId="0" fontId="2" fillId="0" borderId="6" xfId="0" applyFont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 applyProtection="1">
      <alignment horizontal="left" vertical="center" wrapText="1"/>
      <protection hidden="1"/>
    </xf>
    <xf numFmtId="0" fontId="2" fillId="0" borderId="8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center" vertical="top"/>
      <protection hidden="1"/>
    </xf>
    <xf numFmtId="0" fontId="19" fillId="0" borderId="0" xfId="0" applyFont="1" applyAlignment="1" applyProtection="1">
      <alignment horizontal="center" vertical="center" wrapText="1" shrinkToFit="1"/>
      <protection hidden="1"/>
    </xf>
    <xf numFmtId="0" fontId="6" fillId="3" borderId="1" xfId="0" applyFont="1" applyFill="1" applyBorder="1" applyAlignment="1" applyProtection="1">
      <alignment horizontal="left"/>
      <protection hidden="1"/>
    </xf>
    <xf numFmtId="49" fontId="3" fillId="0" borderId="1" xfId="0" applyNumberFormat="1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2" fillId="0" borderId="44" xfId="0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5" xfId="0" applyFont="1" applyBorder="1" applyAlignment="1" applyProtection="1">
      <alignment horizontal="left" vertical="center" wrapText="1"/>
      <protection hidden="1"/>
    </xf>
    <xf numFmtId="0" fontId="2" fillId="0" borderId="46" xfId="0" applyFont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47" xfId="0" applyFont="1" applyBorder="1" applyAlignment="1" applyProtection="1">
      <alignment horizontal="left" vertical="center" wrapText="1"/>
      <protection hidden="1"/>
    </xf>
    <xf numFmtId="0" fontId="2" fillId="0" borderId="48" xfId="0" applyFont="1" applyBorder="1" applyAlignment="1" applyProtection="1">
      <alignment horizontal="left" vertical="center" wrapText="1"/>
      <protection hidden="1"/>
    </xf>
    <xf numFmtId="0" fontId="2" fillId="0" borderId="49" xfId="0" applyFont="1" applyBorder="1" applyAlignment="1" applyProtection="1">
      <alignment horizontal="left" vertical="center" wrapText="1"/>
      <protection hidden="1"/>
    </xf>
    <xf numFmtId="0" fontId="2" fillId="0" borderId="50" xfId="0" applyFont="1" applyBorder="1" applyAlignment="1" applyProtection="1">
      <alignment horizontal="left" vertical="center" wrapText="1"/>
      <protection hidden="1"/>
    </xf>
    <xf numFmtId="164" fontId="12" fillId="3" borderId="9" xfId="0" applyNumberFormat="1" applyFont="1" applyFill="1" applyBorder="1" applyAlignment="1" applyProtection="1">
      <alignment horizontal="center" vertical="center"/>
      <protection hidden="1"/>
    </xf>
    <xf numFmtId="164" fontId="12" fillId="3" borderId="10" xfId="0" applyNumberFormat="1" applyFont="1" applyFill="1" applyBorder="1" applyAlignment="1" applyProtection="1">
      <alignment horizontal="center" vertical="center"/>
      <protection hidden="1"/>
    </xf>
    <xf numFmtId="164" fontId="12" fillId="3" borderId="11" xfId="0" applyNumberFormat="1" applyFont="1" applyFill="1" applyBorder="1" applyAlignment="1" applyProtection="1">
      <alignment horizontal="center" vertical="center"/>
      <protection hidden="1"/>
    </xf>
    <xf numFmtId="0" fontId="13" fillId="3" borderId="34" xfId="0" applyFont="1" applyFill="1" applyBorder="1" applyAlignment="1" applyProtection="1">
      <alignment horizontal="center" vertical="center" wrapText="1"/>
      <protection hidden="1"/>
    </xf>
    <xf numFmtId="0" fontId="13" fillId="3" borderId="35" xfId="0" applyFont="1" applyFill="1" applyBorder="1" applyAlignment="1" applyProtection="1">
      <alignment horizontal="center" vertical="center" wrapText="1"/>
      <protection hidden="1"/>
    </xf>
    <xf numFmtId="0" fontId="13" fillId="3" borderId="24" xfId="0" applyFont="1" applyFill="1" applyBorder="1" applyAlignment="1" applyProtection="1">
      <alignment horizontal="center" vertical="center" wrapText="1"/>
      <protection hidden="1"/>
    </xf>
    <xf numFmtId="44" fontId="1" fillId="4" borderId="17" xfId="0" applyNumberFormat="1" applyFont="1" applyFill="1" applyBorder="1" applyAlignment="1" applyProtection="1">
      <alignment horizontal="center" vertical="center"/>
      <protection hidden="1"/>
    </xf>
    <xf numFmtId="44" fontId="1" fillId="4" borderId="20" xfId="0" applyNumberFormat="1" applyFont="1" applyFill="1" applyBorder="1" applyAlignment="1" applyProtection="1">
      <alignment horizontal="center" vertical="center"/>
      <protection hidden="1"/>
    </xf>
    <xf numFmtId="44" fontId="16" fillId="4" borderId="31" xfId="0" applyNumberFormat="1" applyFont="1" applyFill="1" applyBorder="1" applyAlignment="1" applyProtection="1">
      <alignment horizontal="left" vertical="center"/>
      <protection hidden="1"/>
    </xf>
    <xf numFmtId="44" fontId="16" fillId="4" borderId="32" xfId="0" applyNumberFormat="1" applyFont="1" applyFill="1" applyBorder="1" applyAlignment="1" applyProtection="1">
      <alignment horizontal="left" vertical="center"/>
      <protection hidden="1"/>
    </xf>
    <xf numFmtId="44" fontId="16" fillId="4" borderId="33" xfId="0" applyNumberFormat="1" applyFont="1" applyFill="1" applyBorder="1" applyAlignment="1" applyProtection="1">
      <alignment horizontal="left" vertical="center"/>
      <protection hidden="1"/>
    </xf>
    <xf numFmtId="0" fontId="14" fillId="3" borderId="9" xfId="0" applyFont="1" applyFill="1" applyBorder="1" applyAlignment="1" applyProtection="1">
      <alignment horizontal="center" vertical="center" wrapText="1"/>
      <protection hidden="1"/>
    </xf>
    <xf numFmtId="0" fontId="14" fillId="3" borderId="10" xfId="0" applyFont="1" applyFill="1" applyBorder="1" applyAlignment="1" applyProtection="1">
      <alignment horizontal="center" vertical="center" wrapText="1"/>
      <protection hidden="1"/>
    </xf>
    <xf numFmtId="0" fontId="14" fillId="3" borderId="11" xfId="0" applyFont="1" applyFill="1" applyBorder="1" applyAlignment="1" applyProtection="1">
      <alignment horizontal="center" vertical="center" wrapText="1"/>
      <protection hidden="1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40" xfId="0" applyBorder="1" applyAlignment="1" applyProtection="1">
      <alignment horizontal="center" wrapText="1"/>
      <protection locked="0"/>
    </xf>
    <xf numFmtId="0" fontId="0" fillId="0" borderId="41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6" xfId="0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42" xfId="0" applyBorder="1" applyAlignment="1" applyProtection="1">
      <alignment horizontal="center" wrapText="1"/>
      <protection locked="0"/>
    </xf>
    <xf numFmtId="0" fontId="1" fillId="0" borderId="9" xfId="0" applyFont="1" applyBorder="1" applyAlignment="1" applyProtection="1">
      <alignment horizont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hidden="1"/>
    </xf>
  </cellXfs>
  <cellStyles count="7">
    <cellStyle name="Hypertextový odkaz" xfId="6" builtinId="8"/>
    <cellStyle name="Normální" xfId="0" builtinId="0"/>
    <cellStyle name="Normální 2" xfId="3" xr:uid="{C9FCCEFF-CF2E-49ED-840F-CE6E402B3A66}"/>
    <cellStyle name="normální 3" xfId="2" xr:uid="{CDA820CE-8ABA-4139-A469-B695B817CE4A}"/>
    <cellStyle name="normální 3 2" xfId="5" xr:uid="{57A5FE1D-D18B-4B7A-9341-7CBDCACD2D30}"/>
    <cellStyle name="Normální 4" xfId="1" xr:uid="{E107A99E-2BB9-4FF9-BF94-7A536F5529EF}"/>
    <cellStyle name="Normální 5" xfId="4" xr:uid="{B638B9CC-D999-4676-80F6-3D8CDBE975FF}"/>
  </cellStyles>
  <dxfs count="12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B3DBD6"/>
      <color rgb="FF173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</xdr:colOff>
      <xdr:row>1</xdr:row>
      <xdr:rowOff>38100</xdr:rowOff>
    </xdr:from>
    <xdr:to>
      <xdr:col>11</xdr:col>
      <xdr:colOff>512118</xdr:colOff>
      <xdr:row>4</xdr:row>
      <xdr:rowOff>46990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934F00A-55F6-4319-902D-EF52C42D2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3720" y="213360"/>
          <a:ext cx="4123998" cy="541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opjak.cz/vyzvy/vyzva-c-02_24_030-open-science-i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1000D-496B-400A-A140-CE02FCDDAADF}">
  <dimension ref="B1:O20"/>
  <sheetViews>
    <sheetView showGridLines="0" tabSelected="1" zoomScale="96" zoomScaleNormal="96" workbookViewId="0">
      <selection activeCell="B18" sqref="B18:O18"/>
    </sheetView>
  </sheetViews>
  <sheetFormatPr defaultColWidth="8.6640625" defaultRowHeight="14.4" x14ac:dyDescent="0.3"/>
  <cols>
    <col min="1" max="1" width="3.44140625" style="34" customWidth="1"/>
    <col min="2" max="12" width="8.6640625" style="34"/>
    <col min="13" max="13" width="11.33203125" style="34" customWidth="1"/>
    <col min="14" max="14" width="8.6640625" style="34"/>
    <col min="15" max="15" width="52.6640625" style="34" customWidth="1"/>
    <col min="16" max="16384" width="8.6640625" style="34"/>
  </cols>
  <sheetData>
    <row r="1" spans="2:15" s="1" customFormat="1" ht="13.8" x14ac:dyDescent="0.25"/>
    <row r="2" spans="2:15" s="1" customFormat="1" ht="13.8" x14ac:dyDescent="0.25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2:15" s="1" customFormat="1" ht="13.8" x14ac:dyDescent="0.25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2:15" s="1" customFormat="1" ht="13.8" x14ac:dyDescent="0.25"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2:15" s="1" customFormat="1" ht="13.8" x14ac:dyDescent="0.25"/>
    <row r="6" spans="2:15" s="1" customFormat="1" ht="15.75" customHeight="1" x14ac:dyDescent="0.25">
      <c r="B6" s="1" t="s">
        <v>31</v>
      </c>
      <c r="H6" s="61"/>
      <c r="I6" s="61"/>
      <c r="J6" s="61"/>
      <c r="K6" s="61"/>
      <c r="L6" s="61"/>
    </row>
    <row r="7" spans="2:15" s="1" customFormat="1" ht="78" customHeight="1" x14ac:dyDescent="0.25">
      <c r="B7" s="62" t="s">
        <v>33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s="1" customFormat="1" ht="20.7" customHeight="1" x14ac:dyDescent="0.25">
      <c r="B8" s="64" t="s">
        <v>43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2:15" s="1" customFormat="1" ht="15" customHeight="1" x14ac:dyDescent="0.25"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2:15" s="1" customFormat="1" ht="15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5" s="1" customFormat="1" ht="15" customHeight="1" x14ac:dyDescent="0.4">
      <c r="B11" s="65" t="s">
        <v>0</v>
      </c>
      <c r="C11" s="65"/>
      <c r="D11" s="65"/>
      <c r="E11" s="66" t="s">
        <v>40</v>
      </c>
      <c r="F11" s="66"/>
      <c r="G11" s="66"/>
      <c r="H11" s="66"/>
      <c r="I11" s="65" t="s">
        <v>1</v>
      </c>
      <c r="J11" s="65"/>
      <c r="K11" s="65"/>
      <c r="L11" s="67" t="s">
        <v>39</v>
      </c>
      <c r="M11" s="68"/>
      <c r="N11" s="68"/>
      <c r="O11" s="69"/>
    </row>
    <row r="12" spans="2:15" s="1" customFormat="1" ht="15" customHeight="1" x14ac:dyDescent="0.25">
      <c r="I12" s="2"/>
      <c r="J12" s="2"/>
      <c r="K12" s="2"/>
      <c r="L12" s="2"/>
      <c r="M12" s="2"/>
      <c r="N12" s="2"/>
      <c r="O12" s="2"/>
    </row>
    <row r="13" spans="2:15" s="1" customFormat="1" ht="34.5" customHeight="1" x14ac:dyDescent="0.25">
      <c r="B13" s="70" t="s">
        <v>35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2"/>
    </row>
    <row r="14" spans="2:15" s="1" customFormat="1" ht="27.6" customHeight="1" x14ac:dyDescent="0.25">
      <c r="B14" s="73" t="s">
        <v>38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5"/>
    </row>
    <row r="15" spans="2:15" s="1" customFormat="1" ht="17.100000000000001" customHeight="1" x14ac:dyDescent="0.25">
      <c r="B15" s="49" t="s">
        <v>37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</row>
    <row r="16" spans="2:15" s="1" customFormat="1" ht="212.1" customHeight="1" x14ac:dyDescent="0.25">
      <c r="B16" s="76" t="s">
        <v>36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8"/>
    </row>
    <row r="17" spans="2:15" s="1" customFormat="1" ht="15" customHeight="1" x14ac:dyDescent="0.25">
      <c r="I17" s="2"/>
      <c r="J17" s="2"/>
      <c r="K17" s="2"/>
      <c r="L17" s="2"/>
      <c r="M17" s="2"/>
      <c r="N17" s="2"/>
      <c r="O17" s="2"/>
    </row>
    <row r="18" spans="2:15" s="1" customFormat="1" ht="24.6" x14ac:dyDescent="0.25">
      <c r="B18" s="52" t="s">
        <v>2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4"/>
    </row>
    <row r="19" spans="2:15" s="47" customFormat="1" ht="66" customHeight="1" x14ac:dyDescent="0.35">
      <c r="B19" s="3" t="s">
        <v>3</v>
      </c>
      <c r="C19" s="55" t="s">
        <v>44</v>
      </c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7"/>
    </row>
    <row r="20" spans="2:15" s="47" customFormat="1" ht="58.2" customHeight="1" x14ac:dyDescent="0.35">
      <c r="B20" s="3" t="s">
        <v>4</v>
      </c>
      <c r="C20" s="58" t="s">
        <v>42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0"/>
    </row>
  </sheetData>
  <sheetProtection algorithmName="SHA-512" hashValue="/Ssq4ITvhaWKfK5KSfcuuFOw0GNn2CaHULIXCRQpFxWhM3ulVaBxQF7F5Oo23YcXxZpm9jK2ZMzb21vCpFFtLA==" saltValue="HJQQ+IJ14UHOYNdyglMliw==" spinCount="100000" sheet="1" objects="1" scenarios="1"/>
  <mergeCells count="15">
    <mergeCell ref="B15:O15"/>
    <mergeCell ref="B18:O18"/>
    <mergeCell ref="C19:O19"/>
    <mergeCell ref="C20:O20"/>
    <mergeCell ref="B2:O4"/>
    <mergeCell ref="H6:L6"/>
    <mergeCell ref="B7:O7"/>
    <mergeCell ref="B8:O9"/>
    <mergeCell ref="B11:D11"/>
    <mergeCell ref="E11:H11"/>
    <mergeCell ref="I11:K11"/>
    <mergeCell ref="L11:O11"/>
    <mergeCell ref="B13:O13"/>
    <mergeCell ref="B14:O14"/>
    <mergeCell ref="B16:O16"/>
  </mergeCells>
  <hyperlinks>
    <hyperlink ref="B15:O15" r:id="rId1" location="dokumenty" display=" ( https://opjak.cz/vyzvy/vyzva-c-02_24_030-open-science-ii/#dokumenty)" xr:uid="{7CF3CC24-B10A-4B6C-9838-02827DF79C5A}"/>
  </hyperlinks>
  <pageMargins left="0.7" right="0.7" top="0.78740157499999996" bottom="0.78740157499999996" header="0.3" footer="0.3"/>
  <pageSetup paperSize="9" scale="69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26C6-A396-4738-A92D-422B9694800D}">
  <dimension ref="B1:F20"/>
  <sheetViews>
    <sheetView showGridLines="0" zoomScaleNormal="100" zoomScaleSheetLayoutView="100" workbookViewId="0">
      <selection activeCell="B4" sqref="B4:F4"/>
    </sheetView>
  </sheetViews>
  <sheetFormatPr defaultColWidth="8.6640625" defaultRowHeight="14.4" x14ac:dyDescent="0.3"/>
  <cols>
    <col min="1" max="1" width="2.6640625" style="20" customWidth="1"/>
    <col min="2" max="2" width="45.44140625" style="20" customWidth="1"/>
    <col min="3" max="3" width="23.33203125" style="20" customWidth="1"/>
    <col min="4" max="4" width="25.33203125" style="20" customWidth="1"/>
    <col min="5" max="5" width="47.33203125" style="20" customWidth="1"/>
    <col min="6" max="6" width="26.33203125" style="20" customWidth="1"/>
    <col min="7" max="7" width="13.6640625" style="20" bestFit="1" customWidth="1"/>
    <col min="8" max="16384" width="8.6640625" style="20"/>
  </cols>
  <sheetData>
    <row r="1" spans="2:6" ht="9.6" customHeight="1" x14ac:dyDescent="0.3"/>
    <row r="2" spans="2:6" x14ac:dyDescent="0.3">
      <c r="B2" s="48" t="s">
        <v>5</v>
      </c>
    </row>
    <row r="3" spans="2:6" ht="9.6" customHeight="1" thickBot="1" x14ac:dyDescent="0.35"/>
    <row r="4" spans="2:6" ht="65.7" customHeight="1" thickBot="1" x14ac:dyDescent="0.35">
      <c r="B4" s="90" t="s">
        <v>30</v>
      </c>
      <c r="C4" s="91"/>
      <c r="D4" s="91"/>
      <c r="E4" s="91"/>
      <c r="F4" s="92"/>
    </row>
    <row r="5" spans="2:6" ht="15" thickBot="1" x14ac:dyDescent="0.35"/>
    <row r="6" spans="2:6" ht="17.399999999999999" customHeight="1" x14ac:dyDescent="0.3">
      <c r="B6" s="17" t="s">
        <v>26</v>
      </c>
      <c r="C6" s="93"/>
      <c r="D6" s="94"/>
      <c r="E6" s="94"/>
      <c r="F6" s="95"/>
    </row>
    <row r="7" spans="2:6" ht="17.399999999999999" customHeight="1" x14ac:dyDescent="0.3">
      <c r="B7" s="46" t="s">
        <v>34</v>
      </c>
      <c r="C7" s="99"/>
      <c r="D7" s="100"/>
      <c r="E7" s="100"/>
      <c r="F7" s="101"/>
    </row>
    <row r="8" spans="2:6" ht="17.7" customHeight="1" x14ac:dyDescent="0.3">
      <c r="B8" s="18" t="s">
        <v>27</v>
      </c>
      <c r="C8" s="96"/>
      <c r="D8" s="97"/>
      <c r="E8" s="97"/>
      <c r="F8" s="98"/>
    </row>
    <row r="9" spans="2:6" ht="17.7" customHeight="1" thickBot="1" x14ac:dyDescent="0.35">
      <c r="B9" s="18" t="s">
        <v>28</v>
      </c>
      <c r="C9" s="96"/>
      <c r="D9" s="97"/>
      <c r="E9" s="97"/>
      <c r="F9" s="98"/>
    </row>
    <row r="10" spans="2:6" ht="31.2" customHeight="1" thickBot="1" x14ac:dyDescent="0.35">
      <c r="B10" s="10" t="s">
        <v>7</v>
      </c>
      <c r="C10" s="87">
        <f>IF((F13+F20)&gt;4500000,"Je překročena maximální výše hodnoty minizáměru!",F13+F20)</f>
        <v>0</v>
      </c>
      <c r="D10" s="88"/>
      <c r="E10" s="88"/>
      <c r="F10" s="89"/>
    </row>
    <row r="11" spans="2:6" ht="15" thickBot="1" x14ac:dyDescent="0.35"/>
    <row r="12" spans="2:6" ht="68.7" customHeight="1" x14ac:dyDescent="0.3">
      <c r="B12" s="11" t="s">
        <v>6</v>
      </c>
      <c r="C12" s="12" t="s">
        <v>32</v>
      </c>
      <c r="D12" s="12" t="s">
        <v>29</v>
      </c>
      <c r="E12" s="12" t="s">
        <v>9</v>
      </c>
      <c r="F12" s="12" t="s">
        <v>8</v>
      </c>
    </row>
    <row r="13" spans="2:6" x14ac:dyDescent="0.3">
      <c r="B13" s="14" t="s">
        <v>21</v>
      </c>
      <c r="C13" s="4"/>
      <c r="D13" s="43"/>
      <c r="E13" s="7"/>
      <c r="F13" s="85">
        <f>C13*D13*'Základní data ŘO'!F3+C14*D14*'Základní data ŘO'!F4+C15*D15*'Základní data ŘO'!F5+C16*D16*'Základní data ŘO'!F6+C17*D17*'Základní data ŘO'!F7</f>
        <v>0</v>
      </c>
    </row>
    <row r="14" spans="2:6" x14ac:dyDescent="0.3">
      <c r="B14" s="15" t="s">
        <v>22</v>
      </c>
      <c r="C14" s="6"/>
      <c r="D14" s="44"/>
      <c r="E14" s="8"/>
      <c r="F14" s="85"/>
    </row>
    <row r="15" spans="2:6" x14ac:dyDescent="0.3">
      <c r="B15" s="15" t="s">
        <v>23</v>
      </c>
      <c r="C15" s="6"/>
      <c r="D15" s="44"/>
      <c r="E15" s="8"/>
      <c r="F15" s="85"/>
    </row>
    <row r="16" spans="2:6" x14ac:dyDescent="0.3">
      <c r="B16" s="15" t="s">
        <v>24</v>
      </c>
      <c r="C16" s="6"/>
      <c r="D16" s="44"/>
      <c r="E16" s="8"/>
      <c r="F16" s="85"/>
    </row>
    <row r="17" spans="2:6" ht="15" thickBot="1" x14ac:dyDescent="0.35">
      <c r="B17" s="16" t="s">
        <v>25</v>
      </c>
      <c r="C17" s="5"/>
      <c r="D17" s="45"/>
      <c r="E17" s="9"/>
      <c r="F17" s="86"/>
    </row>
    <row r="18" spans="2:6" ht="15" thickBot="1" x14ac:dyDescent="0.35"/>
    <row r="19" spans="2:6" ht="31.2" customHeight="1" thickBot="1" x14ac:dyDescent="0.35">
      <c r="B19" s="79" t="s">
        <v>16</v>
      </c>
      <c r="C19" s="80"/>
      <c r="D19" s="80"/>
      <c r="E19" s="81"/>
      <c r="F19" s="13" t="s">
        <v>17</v>
      </c>
    </row>
    <row r="20" spans="2:6" ht="23.7" customHeight="1" thickBot="1" x14ac:dyDescent="0.35">
      <c r="B20" s="82" t="s">
        <v>20</v>
      </c>
      <c r="C20" s="83"/>
      <c r="D20" s="83"/>
      <c r="E20" s="84"/>
      <c r="F20" s="21">
        <f>0.15*F13</f>
        <v>0</v>
      </c>
    </row>
  </sheetData>
  <sheetProtection algorithmName="SHA-512" hashValue="a5s0hzT/q85rm8V+rmF2vuSr/IbTTceFgzLDh2vItgTa3wF5u87V0ofGxzal6iRddqRlYIoEb7H+JM373ukOxw==" saltValue="mDJXbl0/pvLDcTqbbjT/Fw==" spinCount="100000" sheet="1" formatRows="0"/>
  <mergeCells count="9">
    <mergeCell ref="B19:E19"/>
    <mergeCell ref="B20:E20"/>
    <mergeCell ref="F13:F17"/>
    <mergeCell ref="C10:F10"/>
    <mergeCell ref="B4:F4"/>
    <mergeCell ref="C6:F6"/>
    <mergeCell ref="C8:F8"/>
    <mergeCell ref="C9:F9"/>
    <mergeCell ref="C7:F7"/>
  </mergeCells>
  <conditionalFormatting sqref="B6:B10">
    <cfRule type="expression" dxfId="11" priority="37" stopIfTrue="1">
      <formula>$M$12&gt;#REF!</formula>
    </cfRule>
    <cfRule type="expression" dxfId="10" priority="38" stopIfTrue="1">
      <formula>$M$12&lt;#REF!</formula>
    </cfRule>
    <cfRule type="expression" dxfId="9" priority="39">
      <formula>$M$12&gt;#REF!</formula>
    </cfRule>
  </conditionalFormatting>
  <conditionalFormatting sqref="B19">
    <cfRule type="expression" dxfId="8" priority="13" stopIfTrue="1">
      <formula>$M$12&gt;#REF!</formula>
    </cfRule>
    <cfRule type="expression" dxfId="7" priority="14" stopIfTrue="1">
      <formula>$M$12&lt;#REF!</formula>
    </cfRule>
    <cfRule type="expression" dxfId="6" priority="15">
      <formula>$M$12&gt;#REF!</formula>
    </cfRule>
  </conditionalFormatting>
  <conditionalFormatting sqref="B12:F12">
    <cfRule type="expression" dxfId="5" priority="34" stopIfTrue="1">
      <formula>$M$12&gt;#REF!</formula>
    </cfRule>
    <cfRule type="expression" dxfId="4" priority="35" stopIfTrue="1">
      <formula>$M$12&lt;#REF!</formula>
    </cfRule>
    <cfRule type="expression" dxfId="3" priority="36">
      <formula>$M$12&gt;#REF!</formula>
    </cfRule>
  </conditionalFormatting>
  <conditionalFormatting sqref="F19">
    <cfRule type="expression" dxfId="2" priority="7" stopIfTrue="1">
      <formula>$M$12&gt;#REF!</formula>
    </cfRule>
    <cfRule type="expression" dxfId="1" priority="8" stopIfTrue="1">
      <formula>$M$12&lt;#REF!</formula>
    </cfRule>
    <cfRule type="expression" dxfId="0" priority="9">
      <formula>$M$12&gt;#REF!</formula>
    </cfRule>
  </conditionalFormatting>
  <dataValidations count="1">
    <dataValidation type="decimal" operator="lessThanOrEqual" showInputMessage="1" showErrorMessage="1" sqref="D13:D17" xr:uid="{97AB3CBB-B262-4948-96BB-6FEF94C8CC8E}">
      <formula1>18</formula1>
    </dataValidation>
  </dataValidation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3D939-DE12-4A82-8E45-D2232C936D62}">
  <sheetPr>
    <tabColor theme="0" tint="-0.249977111117893"/>
  </sheetPr>
  <dimension ref="A1:P11"/>
  <sheetViews>
    <sheetView showGridLines="0" workbookViewId="0">
      <selection activeCell="D12" sqref="D12"/>
    </sheetView>
  </sheetViews>
  <sheetFormatPr defaultColWidth="9.33203125" defaultRowHeight="14.4" x14ac:dyDescent="0.3"/>
  <cols>
    <col min="1" max="1" width="37.44140625" style="37" customWidth="1"/>
    <col min="2" max="2" width="9.33203125" style="19" customWidth="1"/>
    <col min="3" max="3" width="12.33203125" style="19" customWidth="1"/>
    <col min="4" max="6" width="14.44140625" style="19" customWidth="1"/>
    <col min="7" max="7" width="3.33203125" style="19" customWidth="1"/>
    <col min="8" max="10" width="9.33203125" style="19" customWidth="1"/>
    <col min="11" max="11" width="13.44140625" style="39" customWidth="1"/>
    <col min="12" max="12" width="3.33203125" style="19" customWidth="1"/>
    <col min="13" max="15" width="9.33203125" style="19" customWidth="1"/>
    <col min="16" max="16" width="13.44140625" style="39" customWidth="1"/>
    <col min="17" max="17" width="3.33203125" style="19" customWidth="1"/>
    <col min="18" max="18" width="34.44140625" style="19" customWidth="1"/>
    <col min="19" max="16384" width="9.33203125" style="19"/>
  </cols>
  <sheetData>
    <row r="1" spans="1:16" s="35" customFormat="1" ht="15" thickBot="1" x14ac:dyDescent="0.35">
      <c r="A1" s="102" t="s">
        <v>10</v>
      </c>
      <c r="B1" s="103"/>
      <c r="C1" s="103"/>
      <c r="D1" s="103"/>
      <c r="E1" s="103"/>
      <c r="F1" s="104"/>
      <c r="K1" s="36"/>
      <c r="P1" s="36"/>
    </row>
    <row r="2" spans="1:16" s="37" customFormat="1" ht="72" x14ac:dyDescent="0.3">
      <c r="A2" s="22" t="s">
        <v>11</v>
      </c>
      <c r="B2" s="23" t="s">
        <v>12</v>
      </c>
      <c r="C2" s="23" t="s">
        <v>13</v>
      </c>
      <c r="D2" s="23" t="s">
        <v>14</v>
      </c>
      <c r="E2" s="23" t="s">
        <v>19</v>
      </c>
      <c r="F2" s="24" t="s">
        <v>15</v>
      </c>
      <c r="K2" s="38"/>
      <c r="P2" s="38"/>
    </row>
    <row r="3" spans="1:16" x14ac:dyDescent="0.3">
      <c r="A3" s="26" t="s">
        <v>21</v>
      </c>
      <c r="B3" s="25">
        <v>2511</v>
      </c>
      <c r="C3" s="25" t="s">
        <v>18</v>
      </c>
      <c r="D3" s="41">
        <v>85726.083899999998</v>
      </c>
      <c r="E3" s="27"/>
      <c r="F3" s="28">
        <f>D3*(1+0.338)</f>
        <v>114701.5002582</v>
      </c>
    </row>
    <row r="4" spans="1:16" x14ac:dyDescent="0.3">
      <c r="A4" s="26" t="s">
        <v>22</v>
      </c>
      <c r="B4" s="25">
        <v>2512</v>
      </c>
      <c r="C4" s="25" t="s">
        <v>18</v>
      </c>
      <c r="D4" s="41">
        <v>97542.054000000004</v>
      </c>
      <c r="E4" s="27"/>
      <c r="F4" s="28">
        <f t="shared" ref="F4:F7" si="0">D4*(1+0.338)</f>
        <v>130511.26825200001</v>
      </c>
    </row>
    <row r="5" spans="1:16" x14ac:dyDescent="0.3">
      <c r="A5" s="26" t="s">
        <v>23</v>
      </c>
      <c r="B5" s="25">
        <v>2521</v>
      </c>
      <c r="C5" s="25" t="s">
        <v>18</v>
      </c>
      <c r="D5" s="41">
        <v>76970.058999999994</v>
      </c>
      <c r="E5" s="27"/>
      <c r="F5" s="28">
        <f t="shared" si="0"/>
        <v>102985.93894199999</v>
      </c>
    </row>
    <row r="6" spans="1:16" x14ac:dyDescent="0.3">
      <c r="A6" s="26" t="s">
        <v>24</v>
      </c>
      <c r="B6" s="25">
        <v>2529</v>
      </c>
      <c r="C6" s="25" t="s">
        <v>18</v>
      </c>
      <c r="D6" s="41">
        <v>82224.231100000005</v>
      </c>
      <c r="E6" s="27"/>
      <c r="F6" s="28">
        <f t="shared" si="0"/>
        <v>110016.02121180001</v>
      </c>
    </row>
    <row r="7" spans="1:16" ht="15" thickBot="1" x14ac:dyDescent="0.35">
      <c r="A7" s="29" t="s">
        <v>25</v>
      </c>
      <c r="B7" s="30">
        <v>3512</v>
      </c>
      <c r="C7" s="30" t="s">
        <v>18</v>
      </c>
      <c r="D7" s="42">
        <v>58449.929499999998</v>
      </c>
      <c r="E7" s="31"/>
      <c r="F7" s="32">
        <f t="shared" si="0"/>
        <v>78206.005671000006</v>
      </c>
    </row>
    <row r="8" spans="1:16" x14ac:dyDescent="0.3">
      <c r="A8" s="33" t="s">
        <v>41</v>
      </c>
      <c r="B8" s="34"/>
      <c r="C8" s="34"/>
      <c r="D8" s="34"/>
      <c r="E8" s="34"/>
      <c r="F8" s="34"/>
    </row>
    <row r="10" spans="1:16" x14ac:dyDescent="0.3">
      <c r="A10" s="19"/>
    </row>
    <row r="11" spans="1:16" x14ac:dyDescent="0.3">
      <c r="A11" s="19"/>
      <c r="B11" s="40"/>
    </row>
  </sheetData>
  <sheetProtection algorithmName="SHA-512" hashValue="igJb18xTYbKPHx/B02yjZ3sRLY0qeN5cRjTePuwDiT8avk4iAs1Vsgiytq0uV8wtOz3sbhXaiWLZ4u3UTRlTmQ==" saltValue="6Tz7W/TRfTgt23qVCYfSlQ==" spinCount="100000" sheet="1" selectLockedCells="1" selectUnlockedCells="1"/>
  <mergeCells count="1">
    <mergeCell ref="A1:F1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3C3FA23154BF34DA4A86C056F64110D" ma:contentTypeVersion="10" ma:contentTypeDescription="Vytvoří nový dokument" ma:contentTypeScope="" ma:versionID="9faa307c6cbaffd0c170980db07cc32d">
  <xsd:schema xmlns:xsd="http://www.w3.org/2001/XMLSchema" xmlns:xs="http://www.w3.org/2001/XMLSchema" xmlns:p="http://schemas.microsoft.com/office/2006/metadata/properties" xmlns:ns2="5d52a9aa-9d86-4bf5-8574-cac025d26c1b" targetNamespace="http://schemas.microsoft.com/office/2006/metadata/properties" ma:root="true" ma:fieldsID="a6b91639117d73babf0e85494ceb6851" ns2:_="">
    <xsd:import namespace="5d52a9aa-9d86-4bf5-8574-cac025d26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Inf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2a9aa-9d86-4bf5-8574-cac025d26c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de2c221-80ea-42f2-a6ce-7f19966b5d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Info" ma:index="17" nillable="true" ma:displayName="Info" ma:description="Manuály od pí. Senftové 12/2025. Hodnotitel bude upraveno. " ma:format="Dropdown" ma:internalName="Info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52a9aa-9d86-4bf5-8574-cac025d26c1b">
      <Terms xmlns="http://schemas.microsoft.com/office/infopath/2007/PartnerControls"/>
    </lcf76f155ced4ddcb4097134ff3c332f>
    <Info xmlns="5d52a9aa-9d86-4bf5-8574-cac025d26c1b" xsi:nil="true"/>
  </documentManagement>
</p:properties>
</file>

<file path=customXml/itemProps1.xml><?xml version="1.0" encoding="utf-8"?>
<ds:datastoreItem xmlns:ds="http://schemas.openxmlformats.org/officeDocument/2006/customXml" ds:itemID="{5E581ED3-0969-4CA6-85B8-93348EDD29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D3987B-65A5-4782-89A1-2E4740D74CC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A8EC21F-3DEF-4EF1-B8EF-9F83B5C8F840}"/>
</file>

<file path=customXml/itemProps4.xml><?xml version="1.0" encoding="utf-8"?>
<ds:datastoreItem xmlns:ds="http://schemas.openxmlformats.org/officeDocument/2006/customXml" ds:itemID="{E9919522-9EE8-4CAB-82EB-6C0ADC09E68B}">
  <ds:schemaRefs>
    <ds:schemaRef ds:uri="0104a4cd-1400-468e-be1b-c7aad71d7d5a"/>
    <ds:schemaRef ds:uri="http://www.w3.org/XML/1998/namespace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e727d7e0-5f6f-4843-8d26-7fdd0d273a91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Základní informace</vt:lpstr>
      <vt:lpstr>Kalkulačka jednoráz. částky</vt:lpstr>
      <vt:lpstr>Základní data ŘO</vt:lpstr>
      <vt:lpstr>'Kalkulačka jednoráz. částky'!Oblast_tisku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Janoušek Štíbr Petr</dc:creator>
  <cp:lastModifiedBy>Janoušek Štíbr Petr</cp:lastModifiedBy>
  <dcterms:created xsi:type="dcterms:W3CDTF">2025-08-20T07:37:27Z</dcterms:created>
  <dcterms:modified xsi:type="dcterms:W3CDTF">2025-08-20T07:37:27Z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0x01010083C3FA23154BF34DA4A86C056F64110D</vt:lpwstr>
  </property>
  <property fmtid="{D5CDD505-2E9C-101B-9397-08002B2CF9AE}" pid="4" name="_dlc_DocIdItemGuid">
    <vt:lpwstr>59b13c37-a9aa-4c40-a41c-3ca201d89c98</vt:lpwstr>
  </property>
</Properties>
</file>