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filterPrivacy="1" showInkAnnotation="0" defaultThemeVersion="124226"/>
  <xr:revisionPtr revIDLastSave="0" documentId="8_{84887636-8CE9-4744-B720-61AEF33DA8AE}" xr6:coauthVersionLast="47" xr6:coauthVersionMax="47" xr10:uidLastSave="{00000000-0000-0000-0000-000000000000}"/>
  <bookViews>
    <workbookView xWindow="-108" yWindow="-108" windowWidth="23256" windowHeight="12456" firstSheet="2" activeTab="2" xr2:uid="{00000000-000D-0000-FFFF-FFFF00000000}"/>
  </bookViews>
  <sheets>
    <sheet name="formální náležitosti" sheetId="17" r:id="rId1"/>
    <sheet name="přijatelnost" sheetId="18" r:id="rId2"/>
    <sheet name="věcné hodnocení" sheetId="15" r:id="rId3"/>
    <sheet name="věcné hodnocení-1.kolo" sheetId="11"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5" l="1"/>
  <c r="E7" i="15"/>
  <c r="F22" i="11"/>
  <c r="H14" i="11" l="1"/>
  <c r="H4" i="11" l="1"/>
  <c r="F21" i="11" l="1"/>
  <c r="H11" i="11"/>
  <c r="H3" i="11"/>
</calcChain>
</file>

<file path=xl/sharedStrings.xml><?xml version="1.0" encoding="utf-8"?>
<sst xmlns="http://schemas.openxmlformats.org/spreadsheetml/2006/main" count="306" uniqueCount="193">
  <si>
    <t>Příloha č. 1 Hodnoticí kritéria - Kontrola formálních náležitostí výzev Minizáměry Open Science II</t>
  </si>
  <si>
    <t>kód kritéria</t>
  </si>
  <si>
    <t>název kritéria</t>
  </si>
  <si>
    <t>funkce</t>
  </si>
  <si>
    <t>napravitelné/
nenapravitelné</t>
  </si>
  <si>
    <t>způsob hodnocení
(ano/ne, nerelevantní)</t>
  </si>
  <si>
    <t>hlavní zdroj informací</t>
  </si>
  <si>
    <t>popis kritéria</t>
  </si>
  <si>
    <t>návod pro hodnotitele</t>
  </si>
  <si>
    <t>F1</t>
  </si>
  <si>
    <t>Žádost o minizáměr byla podána v předepsané formě</t>
  </si>
  <si>
    <t>vylučovací</t>
  </si>
  <si>
    <t>nenapravitelné</t>
  </si>
  <si>
    <t>ano/ne</t>
  </si>
  <si>
    <t>žádost o minizáměr</t>
  </si>
  <si>
    <t>Posuzuje se, zda byla žádost minizáměr podána v elektronické podobě v IS Věda. Žádost je podána až po jejím podepsání kvalifikovaným elektronickým podpisem.
Posuzuje se, zda byla žádost o minizáměr podána v jazyce stanoveném výzvou, tj.  v českém jazyce nebo anglickém jazyce.</t>
  </si>
  <si>
    <t>a)IS Věda - kontrola ve fázi podání žádosti automaticky, jinak než elektronicky žádost o minizáměr podat nelze
b) hodnotitel - kontrola předložení žádosti v českém nebo anglickém jazyce, kontrola podpisu</t>
  </si>
  <si>
    <t>F2</t>
  </si>
  <si>
    <t>V žádosti o podporu jsou vyplněny všechny povinné údaje</t>
  </si>
  <si>
    <t>napravitelné</t>
  </si>
  <si>
    <t xml:space="preserve">žádost o minizáměr
</t>
  </si>
  <si>
    <t>Posuzuje se zejména ve fázi finalizace žádosti o minizáměr automaticky. Posuzuje se, zda údaje uvedené v poli odpovídají věcnému zaměření pole.</t>
  </si>
  <si>
    <t>a) IS Věda - kontrola automaticky u polí, která jsou nastavená jako povinná
b) hodnotitel - kontrola polí, která jsou označená jako povinná ve výzvě, Metodice pro žadatele a zapojené instituce (dále jen Metodika)</t>
  </si>
  <si>
    <t>F3</t>
  </si>
  <si>
    <t>Jsou doloženy všechny přílohy, a to v požadované formě</t>
  </si>
  <si>
    <t xml:space="preserve">přílohy žádosti o minizáměr
</t>
  </si>
  <si>
    <t xml:space="preserve">a) Posuzuje se, zda byly dodány všechny relevantní povinné přílohy, které byly specifikovány ve výzvě a v Metodice.
b) Posuzuje se, zda jsou všechny přílohy (povinné / povinně volitelné / nepovinné) doloženy ve formě specifikované výzvou/Metodikou a zda dokument odpovídá po formální stránce instrukcím uvedeným ve výzvě / Metodice. Posuzuje se, zda dokument není prázdný, zda obsah dokumentu odpovídá jeho názvu a zda obsah dokumentu odpovídá po formální stránce instrukcím uvedeným ve výzvě/Metodice.
c) Posuzuje se, zda všechny povinné / nepovinné / povinně volitelné přílohy byly předloženy v jazyce stanoveném výzvou. </t>
  </si>
  <si>
    <t>hodnotitel - kontrola doložení povinných příloh, kontrola formy přílohy, tzn. dle specifikace výzvy/Metodiky (formát, vzor přílohy, jazyk atp.)</t>
  </si>
  <si>
    <t>F4</t>
  </si>
  <si>
    <t xml:space="preserve">Žádost o minizáměr vč. příloh je podepsána statutárním orgánem žadatele
</t>
  </si>
  <si>
    <t>žádost o minizáměr
přílohy žádosti o minizáměr</t>
  </si>
  <si>
    <t xml:space="preserve">a) Veškeré dokumenty obsahující kolonku pro podpis a uvedení názvu/identifikačních znaků subjektu žadatele  jsou opatřeny elektronickým podpisem statutárního orgánu nebo zástupce/zástupců statutárního orgánu. 
b) Posuzuje se, zda je žádost opatřena elektronickým podpisem statutárního orgánu nebo oprávněné osoby pověřené statutárním orgánem subjektu žadatele, tzn. zda podpis odpovídá statutárnímu orgánu/oprávněné osobě subjektu žadatele.
</t>
  </si>
  <si>
    <t xml:space="preserve">a) hodnotitel - kontrola existence podpisu, kontrola relevance podpisu
b) hodnotitel - v případě doložení plné moci / pověření kontrola náležitostí plné moci / pověření
</t>
  </si>
  <si>
    <t>F5</t>
  </si>
  <si>
    <t>Předpokládaná doba realizace minizáměru je v souladu s podmínkami výzvy</t>
  </si>
  <si>
    <t>žádost o minizáměr
přílohy žádosti o minizáměr:
- Kalkulačka jednorázových částek - minizáměry</t>
  </si>
  <si>
    <t xml:space="preserve">Posuzuje se, zda délka realizace minizáměru (např. počet měsíců) a období realizace minizáměru (od-do) odpovídají podmínkám výzvy.
</t>
  </si>
  <si>
    <t xml:space="preserve">a) Kritérium je splněno v případě, že délka trvání minizáměru a zároveň období realizace minizáměru je v souladu s výzvou 
b) Kritérium není splněno v případě, že délka trvání minizámětu není v souladu s délkou trvání minizáměu uváděnou ve výzvě a nebo období realizace minizáměru není v souladu s výzvou </t>
  </si>
  <si>
    <t>F6</t>
  </si>
  <si>
    <t>Minizáměr respektuje finanční limity rozpočtu, tedy maximální hranici celkových způsobilých výdajů stanovených výzvou</t>
  </si>
  <si>
    <t xml:space="preserve">Posuzuje se, zda rozpočet minizáměru respektuje maximální výši rozpočtu minizáměru, stanoveného výzvou </t>
  </si>
  <si>
    <t xml:space="preserve">a) Kritérium je splněno v případě, že rozpočet minizáměru není vyšší, než maximální rozpočet minizáměru, uvedený ve výzvě 
b) Kritérium je splněno v případě, že rozpočet minizáměru je vyšší, než maximální rozpočet minizáměru, uvedený ve výzvě </t>
  </si>
  <si>
    <t>F7</t>
  </si>
  <si>
    <t>Stanovení nákladů na výstup ve formě jednorázové částky je v souladu s výzvou</t>
  </si>
  <si>
    <t>Posuzuje se, zda je ke každému plánovanému výstupu minizáměru doložena samostatně vyplněná Kalkulačka jednorázových částek - minizáměry. Posuzuje se, zda je rozpočet minizáměru vyplněn v žádosti o minizáměr dle doložené Kalkulačky/doložených Kalkulaček a celkové výpočty odpovídají doložené Kalkulačce/Kalkulačkám</t>
  </si>
  <si>
    <t xml:space="preserve">a) Kritérium je splněno v případě, že ke každému plánovanému výstupu je doložena samostatná Kalkulačka, částky z Kalkulačky jsou správně uvedeny do žádosti o minizáměr a celkový rozpočet minizáměru odpovídá doložené Kalkulačce/Kalkulačkám 
b) Kritérium není splněno v případě, že ke každému plánovanému výstupu je doložena samostatná Kalkulačka, částky z Kalkulačky jsou správně uvedeny do žádosti o minizáměr a celkový rozpočet minizáměru odpovídá doložené Kalkulačce/Kalkulačkám  </t>
  </si>
  <si>
    <t>Příloha č. 1 Hodnoticí kritéria - Kontrola přijatelností výzev Minizáměry Open Science II</t>
  </si>
  <si>
    <t>kolo</t>
  </si>
  <si>
    <t>aspekt kvality minizáměu</t>
  </si>
  <si>
    <t>P1</t>
  </si>
  <si>
    <t>potřebnost a účelnost</t>
  </si>
  <si>
    <t xml:space="preserve">Žadatel doložil kladné stanovisko tematické PS Iniciativy EOSC. </t>
  </si>
  <si>
    <t xml:space="preserve">přílohy žádosti o minizáměr:
- Vyjádření tematické/oborové PS EOSC </t>
  </si>
  <si>
    <t xml:space="preserve">Posuzuje se, zda žadatel doložil k žádosti o minizáměr kladné stanovisko tematické/oborové PS Iniciativy EOSC pro všechny plánované výstupy minizáměru
</t>
  </si>
  <si>
    <t>a) Kritérium je splněno v případě, že doložené stanovisko tematické/oborové PS Iniciativy EOSC je kladné a to pro všechny plánované výstupy minizáměru, uvedené v žádosti o minizáměr. 
b) Kritérium není splněno v případě, že stanovisko tematické/oborové PS Iniciativy EOSC pro plánovaný výstup/některý z plánovaných výstupů projektu, uvedených v žádosti o minizáměr, je záporné (PS vyhodnotila plánovaný výstup vyjádřením NE)</t>
  </si>
  <si>
    <t>P2</t>
  </si>
  <si>
    <t>proveditelnost
efektivnost</t>
  </si>
  <si>
    <t>Aktivity projektu jsou pro žadatele/partnery jedinečné</t>
  </si>
  <si>
    <t xml:space="preserve">žádost o minizáměr:
- Popis výstupu
- Jedinečnost, vyloučení dvojího financování
</t>
  </si>
  <si>
    <t xml:space="preserve">Kontroluje se, zda podpořením minizáměru nedojde k financování totožných výstupů, na které již byla žadateli podpora poskytnuta v rámci  projektu OP JAK / OP VVV/ OP VK / OP VaVpI / NPO. Vždy se musí jednat o aktivity/výstupy obsahově jiné/navazující atp. Hodnocení vychází pouze z relevantních částí žádosti o minizáměr
</t>
  </si>
  <si>
    <t>a) Kritérium je splněno v případě, že výstup/výstupy minizáměru jsou pro žadatele jedinečné, tzn. financováním minizáměru nedojde k financování totožných výstupů, na které již byla žadateli podpora poskytnuta v rámci projektu OP JAK / OP VVV / OP VK / OP VaVpI / NPO.
b) Kritérium není splněno v případě, že aktivity minizáměru nejsou pro žadatele jedinečné, tzn. financováním minizáměru dojde k financování totožných výstupů, na které již byla žadateli podpora poskytnuta v rámci  projektu OP JAK / OP VVV / OP VK / OP VaVpI / NPO.</t>
  </si>
  <si>
    <t>P3</t>
  </si>
  <si>
    <t>proveditelnost</t>
  </si>
  <si>
    <t>Žadatel splňuje definici oprávněného žadatele vymezeného ve výzvě</t>
  </si>
  <si>
    <t xml:space="preserve">žádost o minizáměr:
- Subjekty/řešitel minizáměru
</t>
  </si>
  <si>
    <t xml:space="preserve">Posuzuje se, zda přihlášený subjekt žadatele ve výzvě splňuje podmínky a kritéria stanovená ve výzvě / Metodice.
</t>
  </si>
  <si>
    <t xml:space="preserve">a) Kritérium je splněno v případě, že žadatele je možné identifikovat jako subjekt, který je vymezen výzvou (např. škola, právnická osoba) a současně splňuje podmínky stanovené výzvou a Metodikou.
b) Kritérium není splněno v případě, že žadatele není možné identifikovat jako subjekt, který vymezuje výzva (např. škola, právnická osoba) nebo nesplňuje podmínky stanovené výzvou a Metodikou.
</t>
  </si>
  <si>
    <t>Příloha č. 1 Hodnoticí kritéria - Věcné hodnocení výzev Minizáměry Open Science II</t>
  </si>
  <si>
    <t>aspekt kvality projektu</t>
  </si>
  <si>
    <t>funkce kritéria</t>
  </si>
  <si>
    <t>způsob hodnocení
ano/ne nebo maximální počet bodů</t>
  </si>
  <si>
    <t>min. bodová hranice v případě kombinovaných kritérií</t>
  </si>
  <si>
    <t>hodnotitel/ hodnoticí komise</t>
  </si>
  <si>
    <t xml:space="preserve">popis kritéria </t>
  </si>
  <si>
    <t>návod pro hodnoticí komisi</t>
  </si>
  <si>
    <t>V1</t>
  </si>
  <si>
    <t>potřebnost</t>
  </si>
  <si>
    <t xml:space="preserve">Věcný obsah a relevantnost výstupů  </t>
  </si>
  <si>
    <t>kombinované</t>
  </si>
  <si>
    <t>hodnoticí komise</t>
  </si>
  <si>
    <t>žádost o minizáměr  přílohy žádosti o minizáměr:
- Kalkulačka/y jednorázových částek - minizáměry</t>
  </si>
  <si>
    <r>
      <t xml:space="preserve">Posuzuje se, zda plánovaný výstup/y navazuje/í na plánované výstupy 
a/nebo podpořené aktivity projektu Open Science II a zásadním způsobem plánované výstupy a/nebo podpořené aktivity projektu rozšiřují/doplňují 
(pro výzvu 1) nebo je plánovaný výstup/y potřebný pro zajištění datově orientovaného výzkumného prostředí na straně žadatele minizáměru 
(pro výzvu 2).  Hodnotící komise formuluje dílčí výhrady a snižuje body 
v případě, že žadatel dostatečně nezdůvodnil výše uvedené požadavky. 
V případě minizáměru s více výstupy posuzuje komise, zda výše uvedené požadavky naplňuje každý výstup. </t>
    </r>
    <r>
      <rPr>
        <strike/>
        <sz val="11"/>
        <rFont val="Calibri"/>
        <family val="2"/>
        <charset val="238"/>
        <scheme val="minor"/>
      </rPr>
      <t xml:space="preserve">
</t>
    </r>
  </si>
  <si>
    <t>1)	Výborné - Žádost je ve všech hodnocených aspektech kritéria zpracována na výborné úrovni. 25 bodů
2)	Dobré - Žádost je v daných aspektech kritéria zpracovaná na dobré úrovni. Hodnoticí komise má rozsáhlejší výhrady ke zdůvodnění provazby výstupu na plánované výstupy a/nebo podpořené aktivity projektu Open Science II (pro výzvu 1) nebo k potřebnosti výstupu (pro výzvy 1 i 2). Komise snižuje body v případě, že tyto výhrady má k alespoň jednomu z výstupů minizáměru. 15 bodů
3)	Nedostatečné - Žádost je zpracována v daných aspektech kritéria nedostatečně a/nebo obsahuje závažné nedostatky a/nebo dané kritérium nelze posoudit z důvodu chybějících nebo neúplných informací. Hodnoticí komise má zásadní výhrady k potřebnosti výstupu (výzvy 1 a 2) nebo k jeho provazbě na plánované výstupy a/nebo podpořené aktivity projektu Open Science II.  Komise snižuje body v případě, že tyto zásadní výhrady má k alespoň jednomu z výstupů minizáměru. Není prokázána potřebnost minizáměru. 0 bodů
V případě přidělení deskriptoru Nedostatečné žádost nesplní minimální bodovou hranici v daném kritériu.</t>
  </si>
  <si>
    <t>V2</t>
  </si>
  <si>
    <t>proveditelnost, přiměřenost, hospodárnost, účelnost</t>
  </si>
  <si>
    <t>Harmonogram</t>
  </si>
  <si>
    <t>hodnotící komise</t>
  </si>
  <si>
    <t>žádost o minizáměr  přílohy žádosti o minizáměr:
- Kalkulačka/y jednorázových částek - minizáměry            - harmonogram</t>
  </si>
  <si>
    <t>Posuzuje se, zda doba pro zpracování výstupu/ů minizáměru je adekvátní,  
(doba pro zpracování výstupu dle nejdelší doby působení alespoň jedné
 pozice v týmu, uvedená v Kalkulačce pro daný výstup) a harmonogram 
působení jednotlivých pozic odpovídá charakteru výstupu z hlediska 
nezbytného působení těchto pozic v realizačním týmu pro vytvoření výstupu.  Hodnoticí komise formuluje dílčí výhrady a snižuje body v případě, 
že harmonogram (doba pro realizaci výstupu) je nastaven nevhodně nebo harmonogram působení pozic neodpovídá charakteru výstupu. V případě identifikovaných nedostatků hodnoticí komise navrhne úpravy harmonogramu (zkrácení doby realizace minizáměru). V případě více plánovaných výstupů 
v rámci minizáměru posuzuje komise dobu zpracování výstupu i působení 
pozic pro  pro každý výstup.Navržené úpravy harmonogramu mají přímý 
dopad do rozpočtu minizáměru (krácení), přičemž hodnoticí komise nemůže navrhovat navýšení rozpočtu.</t>
  </si>
  <si>
    <t>1)	Výborné - Žádost je ve všech hodnocených aspektech kritéria zpracována na výborné úrovni. 15 bodů
2)	Dobré - Žádost je v daných aspektech kritéria zpracovaná na dobré úrovni. Hodnoticí komise má rozsáhlejší výhrady k plánovanému harmonogramu minizáměru, harmonogram působení jednotlivých pozic vykazuje nedostatky s ohledem na charakter výstupu  nebo je doba stanovená pro vytvoření výstupu neadekvátní.  Je navrženo zkrácení doby realizace minizáměru nebo zkrácení doby potřebné k vytvoření alespoň jednoho výstupu minizáměru (v případě minizáměrů s více plánovanými výstupy). 
Navržené úpravy harmonogramu se promítají do návrhu krácení rozpočtu. Hodnoticí komise nemůže navrhovat navýšení rozpočtu. 8 bodů
3)	Nedostatečné - Žádost je zpracována v daných aspektech kritéria nedostatečně a/nebo obsahuje závažné nedostatky a/nebo dané kritérium nelze posoudit z důvodu chybějících nebo neúplných informací. Hodnoticí komise má zásadní výhrady - doba realizace je pro dosažení plánovaného výstupu/alespoň jednoho z plánovaných výstupů nedostatečná, harmongoram působení pozic neodpovídá charakteru výstupu. Je ohrožena účelnost minizáměru.
Tato skutečnost se odráží i v návrhu krácení rozpočtu. Hodnoticí komise nemůže navrhovat navýšení rozpočtu. 0 bodů
V případě přidělení deskriptoru Nedostatečné žádost nesplní minimální bodovou hranici v daném kritériu.</t>
  </si>
  <si>
    <t>V3</t>
  </si>
  <si>
    <r>
      <rPr>
        <sz val="11"/>
        <color rgb="FF000000"/>
        <rFont val="Calibri"/>
        <family val="2"/>
        <charset val="238"/>
      </rPr>
      <t>proveditelnost</t>
    </r>
    <r>
      <rPr>
        <sz val="11"/>
        <color rgb="FFFF0000"/>
        <rFont val="Calibri"/>
        <family val="2"/>
        <charset val="238"/>
      </rPr>
      <t xml:space="preserve">, </t>
    </r>
    <r>
      <rPr>
        <sz val="11"/>
        <rFont val="Calibri"/>
        <family val="2"/>
        <charset val="238"/>
      </rPr>
      <t>přiměřenost, hospodárnost, účelnost</t>
    </r>
  </si>
  <si>
    <t>Struktura a velikost týmu</t>
  </si>
  <si>
    <t>přílohy žádosti o minizáměr:
- Kalkulačka/y jednorázových částek - minizáměry</t>
  </si>
  <si>
    <t>Posuzuje se struktura a velikost týmu, resp. úvazků (definovaných v kalkulačce jednorázových částek), a to s ohledem na typ výstupu, který bude minizáměrem řešen. Hodnoticí komise formuluje dílčí výhrady a snižuje body v případě, 
že struktura či velikost týmu je nastavena nevhodně a/nebo velikost odborného týmu je nadhodnocena či podhodnocena. V případě identifikovaných nedostatků hodnoticí komise navrhne úpravy složení 
a/nebo výše úvazků týmu. V případě doložení více Kalkulaček vychází komise 
při svém hodnocení ze všech doložených Kalkulaček.
Současně hodnotící komise při hodnocení přihlíží k dopadu výsledku na rozpočet minizáměru. Pokud jsou ve struktuře či velikosti týmu shledány nedostatky a komise navrhne jejich úpravy, odráží se tato skutečnost i v návrhu úprav (krácení) rozpočtu projektu.</t>
  </si>
  <si>
    <t>1)	Výborné - Žádost je ve všech hodnocených aspektech kritéria zpracována na výborné úrovni. 25 bodů
2)	Dobré - Žádost je v daných aspektech kritéria zpracovaná na dobré úrovni. Hodnoticí komise má rozsáhlejší výhrady k výši úvazků členů týmu (úvazky jsou nadhodnoceny či podhodnoceny, v případě doložení více Kalkulaček je takto hodnoceno nastavení týmu alespoň v jedné z nich), jsou navrženy úpravy těchto úvazků. Pokud jsou ve struktuře či velikosti týmu shledány nedostatky a komise navrhne jejich úpravy, odráží se tato skutečnost i v návrhu úprav (krácení) rozpočtu projektu. Hodnoticí komise nemůže navrhovat navýšení rozpočtu. 15 bodů
3)	Nedostatečné - Žádost je zpracována v daných aspektech kritéria nedostatečně a/nebo obsahuje závažné nedostatky a/nebo dané kritérium nelze posoudit z důvodu chybějících nebo neúplných informací. Hodnoticí komise má zásadní výhrady – tým je poddimenzován/naddimenzován (počet členů týmu a velikost úvazků,  v případě doložení více Kalkulaček je takto hodnoceno nastavení týmu alespoň v jedné z nich). Je ohrožena proveditelnost minizáměru. Tato skutečnost se odráží i v návrhu krácení rozpočtu. Hodnoticí komise nemůže navrhovat navýšení rozpočtu. 0 bodů
V případě přidělení deskriptoru Nedostatečné žádost nesplní minimální bodovou hranici v daném kritériu.</t>
  </si>
  <si>
    <t>V4</t>
  </si>
  <si>
    <r>
      <t>Analýza rizik</t>
    </r>
    <r>
      <rPr>
        <b/>
        <sz val="11"/>
        <color rgb="FF000000"/>
        <rFont val="Calibri"/>
        <family val="2"/>
        <charset val="238"/>
      </rPr>
      <t xml:space="preserve"> </t>
    </r>
  </si>
  <si>
    <t xml:space="preserve">žádost o minizáměr - řízení rizik 
</t>
  </si>
  <si>
    <r>
      <t>Posuzuje se připravenost na možná rizika a jejich řešení. Posuzuje se, zda
 je v minizáměru reflektována existence rizik.  Posuzuje se nastavení vnitřního kontrolního systému (tj. způsob monitorování rizik). Dále je nutné, aby minizáměr obsahoval způsoby předcházení rizik a návrhy opatření k eliminaci těchto rizik. Účelem kritéria je posoudit, do jaké míry si žadatel rizika uvědomuje a jaké mechanismy použije, aby rizika eliminoval, resp. jaké postupy zvolí v případě, 
že problémy nastanou.</t>
    </r>
    <r>
      <rPr>
        <strike/>
        <sz val="11"/>
        <rFont val="Calibri"/>
        <family val="2"/>
        <charset val="238"/>
        <scheme val="minor"/>
      </rPr>
      <t xml:space="preserve">
</t>
    </r>
  </si>
  <si>
    <t>1)	Výborné - Žádost je ve všech hodnocených aspektech kritéria zpracována na výborné úrovni. 10 bodů
2)	Dobré - Žádost je v daných aspektech kritéria zpracovaná na dobré úrovni. Hodnoticí komise má dílčí výhrady. 6 bodů
3)	Nedostatečné - Žádost je zpracována v daných aspektech kritéria nedostatečně a/nebo obsahuje závažné nedostatky a/nebo dané kritérium nelze posoudit z důvodu chybějících nebo neúplných informací. Hodnoticí komise má zásadní výhrady. Je ohrožena proveditelnost projektu. 0 bodů
V případě přidělení deskriptoru Nedostatečné žádost nesplní minimální bodovou hranici v daném kritériu.</t>
  </si>
  <si>
    <r>
      <rPr>
        <sz val="11"/>
        <color rgb="FF000000"/>
        <rFont val="Calibri"/>
        <family val="2"/>
        <charset val="238"/>
      </rPr>
      <t>V</t>
    </r>
    <r>
      <rPr>
        <sz val="11"/>
        <rFont val="Calibri"/>
        <family val="2"/>
        <charset val="238"/>
      </rPr>
      <t>5</t>
    </r>
  </si>
  <si>
    <t>Soulad minizáměru s horizontálními principy</t>
  </si>
  <si>
    <t>Soulad minizáměru 
s horizontálními principy</t>
  </si>
  <si>
    <t>ANO/NE</t>
  </si>
  <si>
    <t>X</t>
  </si>
  <si>
    <t>žádost o minizáměr  - horizontální principy</t>
  </si>
  <si>
    <t>Posuzuje se soulad minizáměru s podporou rovných příležitostí a nediskriminace a s podporou udržitelného rozvoje</t>
  </si>
  <si>
    <t>Ano - Projekt je v souladu s horizontálními principy. Projekt je cíleně zaměřen / má pozitivní nebo neutrální vliv na horizontální témata. Soulad je zdůvodněn.
Ne - Projekt není v souladu s horizontálními principy. Projekt má negativní vliv na horizontální témata nebo je sice soulad deklarován, ale není zdůvoděn.</t>
  </si>
  <si>
    <r>
      <rPr>
        <sz val="11"/>
        <color rgb="FF000000"/>
        <rFont val="Calibri"/>
        <family val="2"/>
        <charset val="238"/>
      </rPr>
      <t>V</t>
    </r>
    <r>
      <rPr>
        <sz val="11"/>
        <rFont val="Calibri"/>
        <family val="2"/>
        <charset val="238"/>
      </rPr>
      <t>6</t>
    </r>
  </si>
  <si>
    <t>hospodárnost</t>
  </si>
  <si>
    <t>Udržitelnost</t>
  </si>
  <si>
    <t>žádost o minizáměr  - udržitelnost</t>
  </si>
  <si>
    <t xml:space="preserve">Posuzuje se nastavení a zajištění udržitelnosti dle podmínek výzvy / Metodiky. Posuzuje se, zda minizáměr disponuje adekvátním plánem opatření, která přispějí k zajištění udržitelnosti dle podmínek výzvy / Metodiky. V případě, kdy výstup minizáměru je předáván jiné instituci, musí tuto skutečnost žadatel 
v této části žádosti o minizáměr uvést, včetně identifikace této instituce 
a důvodu, proč je výstup předáván. </t>
  </si>
  <si>
    <t>1)	Výborné - Žádost je ve všech hodnocených aspektech kritéria zpracována na výborné úrovni. 10 bodů
2)	Dobré - Žádost je v daných aspektech kritéria zpracovaná na dobré úrovni. Hodnoticí komise má rozsáhlejší výhrady (chybí finanční vyčíslení nákladů na udržitelnost výstupu nebo není popsáno personální zajištění udržitelnosti, chybí uvedení důvodu předávání výstupu jiné instituci, pokud je uvedeno, že žadatel plánovaný výstup/jeden z plánovaného výstupu jiné instituci předává). 6 bodů
3)	Nedostatečné - Žádost je zpracována v daných aspektech kritéria nedostatečně a/nebo obsahuje závažné nedostatky a/nebo dané kritérium nelze posoudit z důvodu chybějících nebo neúplných informací. Hodnoticí komise má zásadní výhrady – není popsáno finanční a personální zajištění udržitelnosti. Je ohroženo zajištění udržitelnosti výstupu. 0 bodů
V případě přidělení deskriptoru Nedostatečné žádost nesplní minimální bodovou hranici v daném kritériu.</t>
  </si>
  <si>
    <t>Příloha č. 2 Hodnoticí kritéria - Věcné hodnocení výzvy Implementace KAP II - 1. kolo</t>
  </si>
  <si>
    <t>název kořenového kritéria</t>
  </si>
  <si>
    <t>aspekt kvality projektu - kritérium</t>
  </si>
  <si>
    <t>funkce -  kořenového kritéria</t>
  </si>
  <si>
    <t>funkce - kritéria</t>
  </si>
  <si>
    <t>způsob hodnocení
(ano/ne, výše bodů) - kořenové kritérium</t>
  </si>
  <si>
    <t>způsob hodnocení
(ano/ne, výše bodů) -  kritérium</t>
  </si>
  <si>
    <t>min. bodová hranice v případě kombinovaných kořenových kritérií</t>
  </si>
  <si>
    <t>hodnotitel/MS2014+</t>
  </si>
  <si>
    <t xml:space="preserve">stručný popis kritéria </t>
  </si>
  <si>
    <t>Žadatel/partner</t>
  </si>
  <si>
    <t>V1.1</t>
  </si>
  <si>
    <t xml:space="preserve">Struktura a velikost administrativního týmu (úvazky včetně případného externího zajištění) </t>
  </si>
  <si>
    <t>hodnoticí</t>
  </si>
  <si>
    <t>x</t>
  </si>
  <si>
    <t>Posuzuje se struktura a velikost administrativního týmu, resp. úvazků včetně případného externího zajištění, a to s ohledem na charakter a rozsah aktivit a velikost projektu.</t>
  </si>
  <si>
    <t>Popis realizace projektu</t>
  </si>
  <si>
    <t>V2.1</t>
  </si>
  <si>
    <t>Potřebnost projektu</t>
  </si>
  <si>
    <t>kombinovaná</t>
  </si>
  <si>
    <t>Posuzuje se, proč je nutné či žádoucí projekt realizovat.</t>
  </si>
  <si>
    <t>V2.2</t>
  </si>
  <si>
    <t>Dopad, hlavní přínosy a smysl projektu</t>
  </si>
  <si>
    <t xml:space="preserve">Posuzuje se, zda způsob řešení problému (definovaného na základě potřebnosti projektu - viz kritérium V2.1) a naplnění cílů projektu (definovaných na základě potřebnosti projektu) bude přínosem. </t>
  </si>
  <si>
    <t>V2.3</t>
  </si>
  <si>
    <t>účelnost</t>
  </si>
  <si>
    <t>Věcný obsah a relevantnost aktivit</t>
  </si>
  <si>
    <t xml:space="preserve">Posuzuje se navržený způsob konkrétní realizace projektu, věcná kvalita a obsah projektu. Aktivity musí být plánovány v souladu s cíli a podmínkami výzvy. </t>
  </si>
  <si>
    <t>V2.4</t>
  </si>
  <si>
    <t>Technické, přístrojové vybavení, stavební náklady</t>
  </si>
  <si>
    <t>Posuzuje se, zda projekt/stavební a technická dokumentace splňuje podmínky stanovené výzvou/navazující dokumentací k výzvě.</t>
  </si>
  <si>
    <t>V2.5</t>
  </si>
  <si>
    <t>Harmonogram a logická provázanost aktivit projektu</t>
  </si>
  <si>
    <t xml:space="preserve">Posuzuje se, zda navržený harmonogram aktivit je logicky a realisticky nastaven. </t>
  </si>
  <si>
    <t>V2.6</t>
  </si>
  <si>
    <t>Řízení rizik - připravenost na možná rizika a jejich řešení</t>
  </si>
  <si>
    <t xml:space="preserve">Posuzuje se, zda je v projektu reflektována existence rizik. při realizaci aktivit a při finančním a provozním řízení projektu. </t>
  </si>
  <si>
    <t>V2.7</t>
  </si>
  <si>
    <t>Technická proveditelnost</t>
  </si>
  <si>
    <t>Posuzuje se, zda je projekt technicky proveditelný v plánovaném časovém rámci.</t>
  </si>
  <si>
    <t>Výsledky a výstupy</t>
  </si>
  <si>
    <t>V3.1</t>
  </si>
  <si>
    <t>Vhodnost zvolených indikátorů výsledků a výstupů</t>
  </si>
  <si>
    <t xml:space="preserve">Posuzuje se, zda jsou zvolené indikátory výstupu a výsledku vhodně vybrány pro danou aktivitu. </t>
  </si>
  <si>
    <t>V3.2</t>
  </si>
  <si>
    <t>efektivnost/účelnost</t>
  </si>
  <si>
    <t>Přiměřenost a reálnost výsledků a výstupů projektu</t>
  </si>
  <si>
    <t>Posuzuje se přiměřenost nastavení kvantifikovaných ukazatelů pro plánované aktivity projektu. Konkrétně je posuzována reálnost dosažení udávaných hodnot indikátorů vzhledem k cílům, harmonogramu (milníky) a rozpočtu projektu.</t>
  </si>
  <si>
    <t>V3.3</t>
  </si>
  <si>
    <t>Specifikace výstupu projektu</t>
  </si>
  <si>
    <t>Posuzuje se, zda jsou jednoznačně specifikovány a popsány klíčové výstupy k naplnění indikátorů. Žadatel musí konkretizovat klíčové výstupy v příloze žádosti o podporu.</t>
  </si>
  <si>
    <t>Financování projektu</t>
  </si>
  <si>
    <t>V4.1</t>
  </si>
  <si>
    <t>efektivnost/ účelnost/ hospodárnost</t>
  </si>
  <si>
    <t>Přiměřenost a provázanost rozpočtu k obsahové náplni a rozsahu projektu</t>
  </si>
  <si>
    <t xml:space="preserve">Posuzuje se přiměřenost a opodstatněnost výše rozpočtu a jednotlivých rozpočtových položek vzhledem k délce trvání projektu, obsahu aktivit, plánovaným výsledkům/výstupům. Posuzuje se přiměřenost rozpočtu projektu, tzn. Respektování pravidla 3E (hospodárnos, účelnost a efektivnost). Posuzuje se přehlednost rozpočtu.
</t>
  </si>
  <si>
    <t>V4.2</t>
  </si>
  <si>
    <t>Obecné podmínky způsobilosti výdajů</t>
  </si>
  <si>
    <t>Posuzuje se rozpočet z pohledu obecných podmínek způsobilosti výdajů, tj. věcné, místní a časové způsobilosti výdajů v rozpočtu.</t>
  </si>
  <si>
    <t>CBA</t>
  </si>
  <si>
    <t>V5.1</t>
  </si>
  <si>
    <r>
      <t>vylučovací</t>
    </r>
    <r>
      <rPr>
        <sz val="11"/>
        <rFont val="Calibri"/>
        <family val="2"/>
        <charset val="238"/>
        <scheme val="minor"/>
      </rPr>
      <t/>
    </r>
  </si>
  <si>
    <t xml:space="preserve">Posuzuje se žádost o podporu prostřednictvím výstupů CBA (socioekonomické analýzy) </t>
  </si>
  <si>
    <t>V6.1</t>
  </si>
  <si>
    <t>Posuzuje se nastavení a zajištění udržitelnosti dle podmínek výzvy/navazující dokumentace výzvy.</t>
  </si>
  <si>
    <t>Horizontální principy</t>
  </si>
  <si>
    <t>soulad projektu s horizontálními tématy</t>
  </si>
  <si>
    <t>Soulad projektu s horizontálními principy</t>
  </si>
  <si>
    <t xml:space="preserve">vylučovací </t>
  </si>
  <si>
    <t>hodnoticí komise/ MS2014+</t>
  </si>
  <si>
    <t>Posuzuje se, zda žádost o podporu nemá negativní vliv na některý z horizontálních principů.</t>
  </si>
  <si>
    <t>Synergie</t>
  </si>
  <si>
    <t>V7.1</t>
  </si>
  <si>
    <t>Soulad se strategiemi</t>
  </si>
  <si>
    <t>Posuzuje se, zda je projekt svými aktivitami/obsahem v souladu s relevantními strategiemi uvedenými ve výzvě/navazující dokumentaci výzvy.</t>
  </si>
  <si>
    <t>Max. počet bodů</t>
  </si>
  <si>
    <t>Počet bodů pro kritéria s aspektem proveditelnost (dle MP max. 30%)</t>
  </si>
  <si>
    <t>Min. počet bodů pro postup do další fáze procesu schvalování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</si>
</sst>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family val="2"/>
      <charset val="238"/>
      <scheme val="minor"/>
    </font>
    <font>
      <b/>
      <sz val="11"/>
      <name val="Arial"/>
      <family val="2"/>
      <charset val="238"/>
    </font>
    <font>
      <sz val="11"/>
      <color theme="1"/>
      <name val="Arial"/>
      <family val="2"/>
      <charset val="238"/>
    </font>
    <font>
      <sz val="11"/>
      <name val="Arial"/>
      <family val="2"/>
      <charset val="238"/>
    </font>
    <font>
      <b/>
      <sz val="11"/>
      <color theme="1"/>
      <name val="Arial"/>
      <family val="2"/>
      <charset val="238"/>
    </font>
    <font>
      <sz val="11"/>
      <color rgb="FFFF0000"/>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color rgb="FF00B0F0"/>
      <name val="Calibri"/>
      <family val="2"/>
      <charset val="238"/>
      <scheme val="minor"/>
    </font>
    <font>
      <b/>
      <sz val="11"/>
      <color theme="0"/>
      <name val="Calibri"/>
      <family val="2"/>
      <charset val="238"/>
      <scheme val="minor"/>
    </font>
    <font>
      <b/>
      <sz val="11"/>
      <color rgb="FF000000"/>
      <name val="Calibri"/>
      <family val="2"/>
      <charset val="238"/>
      <scheme val="minor"/>
    </font>
    <font>
      <strike/>
      <sz val="11"/>
      <name val="Calibri"/>
      <family val="2"/>
      <charset val="238"/>
      <scheme val="minor"/>
    </font>
    <font>
      <b/>
      <sz val="11"/>
      <name val="Arial"/>
    </font>
    <font>
      <b/>
      <sz val="11"/>
      <color theme="1"/>
      <name val="Arial"/>
    </font>
    <font>
      <sz val="11"/>
      <color theme="1"/>
      <name val="Arial"/>
    </font>
    <font>
      <sz val="11"/>
      <name val="Arial"/>
    </font>
    <font>
      <b/>
      <sz val="11"/>
      <color theme="0"/>
      <name val="Arial"/>
    </font>
    <font>
      <b/>
      <sz val="11"/>
      <color rgb="FF000000"/>
      <name val="Arial"/>
    </font>
    <font>
      <sz val="11"/>
      <name val="Calibri"/>
      <family val="2"/>
      <charset val="238"/>
    </font>
    <font>
      <sz val="11"/>
      <color rgb="FF000000"/>
      <name val="Calibri"/>
      <family val="2"/>
      <charset val="238"/>
    </font>
    <font>
      <sz val="11"/>
      <color rgb="FFFF0000"/>
      <name val="Calibri"/>
      <family val="2"/>
      <charset val="238"/>
    </font>
    <font>
      <b/>
      <sz val="11"/>
      <color rgb="FF000000"/>
      <name val="Calibri"/>
      <family val="2"/>
      <charset val="238"/>
    </font>
    <font>
      <b/>
      <sz val="11"/>
      <name val="Calibri"/>
      <family val="2"/>
      <charset val="238"/>
    </font>
  </fonts>
  <fills count="9">
    <fill>
      <patternFill patternType="none"/>
    </fill>
    <fill>
      <patternFill patternType="gray125"/>
    </fill>
    <fill>
      <patternFill patternType="solid">
        <fgColor theme="0"/>
        <bgColor indexed="64"/>
      </patternFill>
    </fill>
    <fill>
      <patternFill patternType="solid">
        <fgColor rgb="FF003399"/>
        <bgColor indexed="64"/>
      </patternFill>
    </fill>
    <fill>
      <patternFill patternType="solid">
        <fgColor rgb="FF7EA2D1"/>
        <bgColor indexed="64"/>
      </patternFill>
    </fill>
    <fill>
      <patternFill patternType="solid">
        <fgColor rgb="FF173271"/>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00365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s>
  <cellStyleXfs count="1">
    <xf numFmtId="0" fontId="0" fillId="0" borderId="0"/>
  </cellStyleXfs>
  <cellXfs count="136">
    <xf numFmtId="0" fontId="0" fillId="0" borderId="0" xfId="0"/>
    <xf numFmtId="0" fontId="4" fillId="0" borderId="0" xfId="0" applyFont="1" applyAlignment="1">
      <alignment vertical="top" wrapText="1"/>
    </xf>
    <xf numFmtId="0" fontId="4" fillId="0" borderId="0" xfId="0" applyFont="1" applyAlignment="1">
      <alignment wrapText="1"/>
    </xf>
    <xf numFmtId="49" fontId="2" fillId="0" borderId="0" xfId="0" applyNumberFormat="1" applyFont="1" applyAlignment="1">
      <alignment vertical="top" wrapText="1"/>
    </xf>
    <xf numFmtId="0" fontId="2" fillId="0" borderId="0" xfId="0" applyFont="1" applyAlignment="1">
      <alignment vertical="top" wrapText="1"/>
    </xf>
    <xf numFmtId="0" fontId="4" fillId="0" borderId="0" xfId="0" applyFont="1" applyAlignment="1">
      <alignment vertical="center" wrapText="1"/>
    </xf>
    <xf numFmtId="1" fontId="4" fillId="0" borderId="0" xfId="0" applyNumberFormat="1" applyFont="1" applyAlignment="1">
      <alignment vertical="center" wrapText="1"/>
    </xf>
    <xf numFmtId="0" fontId="3" fillId="0" borderId="0" xfId="0" applyFont="1" applyAlignment="1">
      <alignment vertical="top" wrapText="1"/>
    </xf>
    <xf numFmtId="0" fontId="4" fillId="0" borderId="0" xfId="0" applyFont="1" applyAlignment="1">
      <alignment horizontal="left" vertical="top" wrapText="1"/>
    </xf>
    <xf numFmtId="0" fontId="2" fillId="0" borderId="0" xfId="0" applyFont="1" applyAlignment="1">
      <alignment horizontal="center" vertical="center" wrapText="1"/>
    </xf>
    <xf numFmtId="0" fontId="8" fillId="0" borderId="0" xfId="0" applyFont="1" applyAlignment="1">
      <alignment vertical="top" wrapText="1"/>
    </xf>
    <xf numFmtId="0" fontId="9" fillId="0" borderId="0" xfId="0" applyFont="1" applyAlignment="1">
      <alignment horizontal="center" vertical="center" wrapText="1"/>
    </xf>
    <xf numFmtId="0" fontId="8" fillId="0" borderId="17" xfId="0" applyFont="1" applyBorder="1" applyAlignment="1">
      <alignment vertical="top" wrapText="1"/>
    </xf>
    <xf numFmtId="0" fontId="8" fillId="0" borderId="10" xfId="0" applyFont="1" applyBorder="1" applyAlignment="1">
      <alignment vertical="top" wrapText="1"/>
    </xf>
    <xf numFmtId="0" fontId="8" fillId="0" borderId="14" xfId="0" applyFont="1" applyBorder="1" applyAlignment="1">
      <alignment vertical="top" wrapText="1"/>
    </xf>
    <xf numFmtId="0" fontId="6" fillId="0" borderId="0" xfId="0" applyFont="1" applyAlignment="1">
      <alignment vertical="top" wrapText="1"/>
    </xf>
    <xf numFmtId="0" fontId="10" fillId="0" borderId="0" xfId="0" applyFont="1" applyAlignment="1">
      <alignment vertical="top" wrapText="1"/>
    </xf>
    <xf numFmtId="1" fontId="8" fillId="0" borderId="2" xfId="0" applyNumberFormat="1" applyFont="1" applyBorder="1" applyAlignment="1">
      <alignment vertical="top" wrapText="1"/>
    </xf>
    <xf numFmtId="1" fontId="8" fillId="0" borderId="9" xfId="0" applyNumberFormat="1" applyFont="1" applyBorder="1" applyAlignment="1">
      <alignment vertical="top" wrapText="1"/>
    </xf>
    <xf numFmtId="0" fontId="8" fillId="0" borderId="19" xfId="0" applyFont="1" applyBorder="1" applyAlignment="1">
      <alignment vertical="top" wrapText="1"/>
    </xf>
    <xf numFmtId="0" fontId="8" fillId="0" borderId="0" xfId="0" applyFont="1" applyAlignment="1">
      <alignment wrapText="1"/>
    </xf>
    <xf numFmtId="0" fontId="8" fillId="0" borderId="1" xfId="0" applyFont="1" applyBorder="1" applyAlignment="1">
      <alignment vertical="top" wrapText="1"/>
    </xf>
    <xf numFmtId="0" fontId="8" fillId="0" borderId="16" xfId="0" applyFont="1" applyBorder="1" applyAlignment="1">
      <alignment vertical="center" wrapText="1"/>
    </xf>
    <xf numFmtId="1" fontId="8" fillId="0" borderId="16" xfId="0" applyNumberFormat="1" applyFont="1" applyBorder="1" applyAlignment="1">
      <alignment vertical="center" wrapText="1"/>
    </xf>
    <xf numFmtId="1" fontId="8" fillId="0" borderId="16" xfId="0" applyNumberFormat="1" applyFont="1" applyBorder="1" applyAlignment="1">
      <alignment horizontal="right" vertical="center" wrapText="1"/>
    </xf>
    <xf numFmtId="0" fontId="8" fillId="0" borderId="16" xfId="0" applyFont="1" applyBorder="1" applyAlignment="1">
      <alignment horizontal="right" vertical="center" wrapText="1"/>
    </xf>
    <xf numFmtId="1" fontId="8" fillId="0" borderId="1" xfId="0" applyNumberFormat="1" applyFont="1" applyBorder="1" applyAlignment="1">
      <alignment vertical="center" wrapText="1"/>
    </xf>
    <xf numFmtId="1"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vertical="center" wrapText="1"/>
    </xf>
    <xf numFmtId="1" fontId="8" fillId="0" borderId="9" xfId="0" applyNumberFormat="1" applyFont="1" applyBorder="1" applyAlignment="1">
      <alignment vertical="center" wrapText="1"/>
    </xf>
    <xf numFmtId="0" fontId="8" fillId="0" borderId="9" xfId="0" applyFont="1" applyBorder="1" applyAlignment="1">
      <alignment horizontal="right" vertical="center" wrapText="1"/>
    </xf>
    <xf numFmtId="0" fontId="8" fillId="0" borderId="15" xfId="0" applyFont="1" applyBorder="1" applyAlignment="1">
      <alignment vertical="center" wrapText="1"/>
    </xf>
    <xf numFmtId="0" fontId="8" fillId="0" borderId="16" xfId="0" applyFont="1" applyBorder="1" applyAlignment="1">
      <alignment horizontal="left" vertical="center" wrapText="1"/>
    </xf>
    <xf numFmtId="49" fontId="9" fillId="0" borderId="16" xfId="0" applyNumberFormat="1" applyFont="1" applyBorder="1" applyAlignment="1">
      <alignment vertical="center" wrapText="1"/>
    </xf>
    <xf numFmtId="0" fontId="8" fillId="0" borderId="10" xfId="0" applyFont="1" applyBorder="1" applyAlignment="1">
      <alignment vertical="center" wrapText="1"/>
    </xf>
    <xf numFmtId="49" fontId="9" fillId="0" borderId="1" xfId="0" applyNumberFormat="1" applyFont="1" applyBorder="1" applyAlignment="1">
      <alignment vertical="center" wrapText="1"/>
    </xf>
    <xf numFmtId="49" fontId="7"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0" borderId="18" xfId="0" applyFont="1" applyBorder="1" applyAlignment="1">
      <alignment vertical="center" wrapText="1"/>
    </xf>
    <xf numFmtId="0" fontId="8" fillId="0" borderId="9" xfId="0" applyFont="1" applyBorder="1" applyAlignment="1">
      <alignment horizontal="left" vertical="center" wrapText="1"/>
    </xf>
    <xf numFmtId="49" fontId="9" fillId="0" borderId="9" xfId="0" applyNumberFormat="1" applyFont="1" applyBorder="1" applyAlignment="1">
      <alignment vertical="center" wrapText="1"/>
    </xf>
    <xf numFmtId="0" fontId="8" fillId="0" borderId="9" xfId="0" applyFont="1" applyBorder="1" applyAlignment="1">
      <alignment vertical="center" wrapText="1"/>
    </xf>
    <xf numFmtId="49" fontId="9" fillId="0" borderId="0" xfId="0" applyNumberFormat="1" applyFont="1" applyAlignment="1">
      <alignment vertical="top" wrapText="1"/>
    </xf>
    <xf numFmtId="0" fontId="9" fillId="0" borderId="0" xfId="0" applyFont="1" applyAlignment="1">
      <alignment vertical="top" wrapText="1"/>
    </xf>
    <xf numFmtId="0" fontId="8" fillId="0" borderId="0" xfId="0" applyFont="1" applyAlignment="1">
      <alignment vertical="center" wrapText="1"/>
    </xf>
    <xf numFmtId="1" fontId="8" fillId="0" borderId="0" xfId="0" applyNumberFormat="1" applyFont="1" applyAlignment="1">
      <alignment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0" borderId="1" xfId="0" applyFont="1" applyBorder="1" applyAlignment="1">
      <alignment horizontal="left" vertical="top" wrapText="1"/>
    </xf>
    <xf numFmtId="0" fontId="8" fillId="2" borderId="1" xfId="0" applyFont="1" applyFill="1" applyBorder="1" applyAlignment="1">
      <alignment vertical="top" wrapText="1"/>
    </xf>
    <xf numFmtId="0" fontId="9" fillId="0" borderId="1" xfId="0" applyFont="1" applyBorder="1" applyAlignment="1">
      <alignment vertical="top" wrapText="1"/>
    </xf>
    <xf numFmtId="0" fontId="7" fillId="0" borderId="0" xfId="0" applyFont="1"/>
    <xf numFmtId="0" fontId="8" fillId="2" borderId="14" xfId="0" applyFont="1" applyFill="1" applyBorder="1" applyAlignment="1">
      <alignment vertical="top" wrapText="1"/>
    </xf>
    <xf numFmtId="0" fontId="8" fillId="0" borderId="4" xfId="0" applyFont="1" applyBorder="1" applyAlignment="1">
      <alignment vertical="top" wrapText="1"/>
    </xf>
    <xf numFmtId="0" fontId="8" fillId="0" borderId="26" xfId="0" applyFont="1" applyBorder="1" applyAlignment="1">
      <alignment vertical="top" wrapText="1"/>
    </xf>
    <xf numFmtId="1" fontId="8" fillId="0" borderId="4" xfId="0" applyNumberFormat="1" applyFont="1" applyBorder="1" applyAlignment="1">
      <alignment vertical="top" wrapText="1"/>
    </xf>
    <xf numFmtId="0" fontId="8" fillId="0" borderId="27" xfId="0" applyFont="1" applyBorder="1" applyAlignment="1">
      <alignment vertical="top" wrapText="1"/>
    </xf>
    <xf numFmtId="0" fontId="9" fillId="0" borderId="4" xfId="0" applyFont="1" applyBorder="1" applyAlignment="1">
      <alignment vertical="top" wrapText="1"/>
    </xf>
    <xf numFmtId="0" fontId="1" fillId="0" borderId="0" xfId="0" applyFont="1" applyAlignment="1">
      <alignment vertical="top" wrapText="1"/>
    </xf>
    <xf numFmtId="0" fontId="1" fillId="0" borderId="14" xfId="0" applyFont="1" applyBorder="1" applyAlignment="1">
      <alignment vertical="top" wrapText="1"/>
    </xf>
    <xf numFmtId="1" fontId="1" fillId="0" borderId="1" xfId="0" applyNumberFormat="1" applyFont="1" applyBorder="1" applyAlignment="1">
      <alignment vertical="center" wrapText="1"/>
    </xf>
    <xf numFmtId="0" fontId="1" fillId="0" borderId="1" xfId="0" applyFont="1" applyBorder="1" applyAlignment="1">
      <alignment horizontal="right" vertical="center" wrapText="1"/>
    </xf>
    <xf numFmtId="0" fontId="1"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1" fontId="1" fillId="0" borderId="1" xfId="0" applyNumberFormat="1" applyFont="1" applyBorder="1" applyAlignment="1">
      <alignment horizontal="right" vertical="center" wrapText="1"/>
    </xf>
    <xf numFmtId="0" fontId="14" fillId="0" borderId="16" xfId="0" applyFont="1" applyBorder="1" applyAlignment="1">
      <alignment horizontal="justify" vertical="top" wrapText="1"/>
    </xf>
    <xf numFmtId="0" fontId="14" fillId="0" borderId="1" xfId="0" applyFont="1" applyBorder="1" applyAlignment="1">
      <alignment horizontal="justify" vertical="top" wrapText="1"/>
    </xf>
    <xf numFmtId="0" fontId="15" fillId="0" borderId="1" xfId="0" applyFont="1" applyBorder="1" applyAlignment="1">
      <alignment vertical="top" wrapText="1"/>
    </xf>
    <xf numFmtId="0" fontId="17" fillId="0" borderId="0" xfId="0" applyFont="1" applyAlignment="1">
      <alignment vertical="top" wrapText="1"/>
    </xf>
    <xf numFmtId="0" fontId="18" fillId="5" borderId="17" xfId="0" applyFont="1" applyFill="1" applyBorder="1" applyAlignment="1">
      <alignment horizontal="left" vertical="top" wrapText="1"/>
    </xf>
    <xf numFmtId="0" fontId="14" fillId="0" borderId="0" xfId="0" applyFont="1" applyAlignment="1">
      <alignment horizontal="center" vertical="center"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horizontal="left" vertical="top" wrapText="1"/>
    </xf>
    <xf numFmtId="0" fontId="17" fillId="0" borderId="10"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7" fillId="0" borderId="14" xfId="0" applyFont="1" applyBorder="1" applyAlignment="1">
      <alignment horizontal="left" vertical="top" wrapText="1"/>
    </xf>
    <xf numFmtId="0" fontId="17" fillId="2" borderId="14" xfId="0" applyFont="1" applyFill="1" applyBorder="1" applyAlignment="1">
      <alignment horizontal="left" vertical="top" wrapText="1"/>
    </xf>
    <xf numFmtId="0" fontId="17" fillId="0" borderId="14" xfId="0" applyFont="1" applyBorder="1" applyAlignment="1">
      <alignment vertical="top" wrapText="1"/>
    </xf>
    <xf numFmtId="0" fontId="16" fillId="0" borderId="10" xfId="0" applyFont="1" applyBorder="1" applyAlignment="1">
      <alignment vertical="top" wrapText="1"/>
    </xf>
    <xf numFmtId="0" fontId="16" fillId="0" borderId="0" xfId="0" applyFont="1" applyAlignment="1">
      <alignment vertical="top" wrapText="1"/>
    </xf>
    <xf numFmtId="0" fontId="15" fillId="0" borderId="0" xfId="0" applyFont="1" applyAlignment="1">
      <alignment vertical="top" wrapText="1"/>
    </xf>
    <xf numFmtId="0" fontId="20" fillId="0" borderId="4" xfId="0" applyFont="1" applyBorder="1" applyAlignment="1">
      <alignment vertical="top" wrapText="1"/>
    </xf>
    <xf numFmtId="0" fontId="23" fillId="0" borderId="4" xfId="0" applyFont="1" applyBorder="1" applyAlignment="1">
      <alignment vertical="top" wrapText="1"/>
    </xf>
    <xf numFmtId="0" fontId="8" fillId="2" borderId="31" xfId="0" applyFont="1" applyFill="1" applyBorder="1" applyAlignment="1">
      <alignment vertical="top" wrapText="1"/>
    </xf>
    <xf numFmtId="0" fontId="24" fillId="0" borderId="4" xfId="0" applyFont="1" applyBorder="1" applyAlignment="1">
      <alignment vertical="top" wrapText="1"/>
    </xf>
    <xf numFmtId="0" fontId="20" fillId="0" borderId="17" xfId="0" applyFont="1" applyBorder="1" applyAlignment="1">
      <alignment vertical="top" wrapText="1"/>
    </xf>
    <xf numFmtId="0" fontId="20" fillId="0" borderId="27" xfId="0" applyFont="1" applyBorder="1" applyAlignment="1">
      <alignment vertical="top" wrapText="1"/>
    </xf>
    <xf numFmtId="0" fontId="9" fillId="6" borderId="9"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28"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8" fillId="8" borderId="21" xfId="0" applyFont="1" applyFill="1" applyBorder="1" applyAlignment="1">
      <alignment horizontal="left" vertical="top" wrapText="1"/>
    </xf>
    <xf numFmtId="0" fontId="18" fillId="8" borderId="24" xfId="0" applyFont="1" applyFill="1" applyBorder="1" applyAlignment="1">
      <alignment horizontal="left" vertical="top" wrapText="1"/>
    </xf>
    <xf numFmtId="0" fontId="18" fillId="8" borderId="30" xfId="0" applyFont="1" applyFill="1" applyBorder="1" applyAlignment="1">
      <alignment horizontal="left" vertical="top" wrapText="1"/>
    </xf>
    <xf numFmtId="0" fontId="16" fillId="0" borderId="29" xfId="0" applyFont="1" applyBorder="1" applyAlignment="1">
      <alignment horizontal="center" vertical="top" wrapText="1"/>
    </xf>
    <xf numFmtId="0" fontId="11" fillId="5" borderId="15" xfId="0" applyFont="1" applyFill="1" applyBorder="1" applyAlignment="1">
      <alignment horizontal="left" vertical="top" wrapText="1"/>
    </xf>
    <xf numFmtId="0" fontId="11" fillId="5" borderId="16" xfId="0" applyFont="1" applyFill="1" applyBorder="1" applyAlignment="1">
      <alignment horizontal="left" vertical="top" wrapText="1"/>
    </xf>
    <xf numFmtId="0" fontId="11" fillId="5" borderId="17" xfId="0" applyFont="1" applyFill="1" applyBorder="1" applyAlignment="1">
      <alignment horizontal="left" vertical="top" wrapText="1"/>
    </xf>
    <xf numFmtId="0" fontId="0" fillId="0" borderId="29" xfId="0" applyBorder="1" applyAlignment="1">
      <alignment horizontal="center"/>
    </xf>
    <xf numFmtId="49" fontId="9" fillId="0" borderId="29" xfId="0" applyNumberFormat="1" applyFont="1" applyBorder="1" applyAlignment="1">
      <alignment horizontal="center" vertical="top" wrapText="1"/>
    </xf>
    <xf numFmtId="0" fontId="11"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3" borderId="12" xfId="0" applyFont="1" applyFill="1" applyBorder="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 fontId="8" fillId="0" borderId="2" xfId="0" applyNumberFormat="1" applyFont="1" applyBorder="1" applyAlignment="1">
      <alignment horizontal="right" vertical="center" wrapText="1"/>
    </xf>
    <xf numFmtId="1" fontId="8" fillId="0" borderId="3" xfId="0" applyNumberFormat="1" applyFont="1" applyBorder="1" applyAlignment="1">
      <alignment horizontal="right" vertical="center" wrapText="1"/>
    </xf>
    <xf numFmtId="1" fontId="8" fillId="0" borderId="4" xfId="0" applyNumberFormat="1" applyFont="1" applyBorder="1" applyAlignment="1">
      <alignment horizontal="right" vertical="center" wrapText="1"/>
    </xf>
    <xf numFmtId="1" fontId="8" fillId="0" borderId="11" xfId="0" applyNumberFormat="1" applyFont="1" applyBorder="1" applyAlignment="1">
      <alignment horizontal="right" vertical="top" wrapText="1"/>
    </xf>
    <xf numFmtId="1" fontId="8" fillId="0" borderId="3" xfId="0" applyNumberFormat="1" applyFont="1" applyBorder="1" applyAlignment="1">
      <alignment horizontal="right" vertical="top" wrapText="1"/>
    </xf>
    <xf numFmtId="1" fontId="8" fillId="0" borderId="4" xfId="0" applyNumberFormat="1" applyFont="1" applyBorder="1" applyAlignment="1">
      <alignment horizontal="right" vertical="top" wrapText="1"/>
    </xf>
    <xf numFmtId="1" fontId="8" fillId="0" borderId="1" xfId="0" applyNumberFormat="1"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2" fillId="0" borderId="10" xfId="0" applyFont="1" applyBorder="1" applyAlignment="1">
      <alignment horizontal="left" vertical="top"/>
    </xf>
    <xf numFmtId="0" fontId="2" fillId="0" borderId="1" xfId="0" applyFont="1" applyBorder="1" applyAlignment="1">
      <alignment horizontal="left" vertical="top"/>
    </xf>
    <xf numFmtId="1" fontId="5" fillId="0" borderId="21" xfId="0" applyNumberFormat="1" applyFont="1" applyBorder="1" applyAlignment="1">
      <alignment horizontal="left" vertical="top" wrapText="1"/>
    </xf>
    <xf numFmtId="1" fontId="5" fillId="0" borderId="24" xfId="0" applyNumberFormat="1" applyFont="1" applyBorder="1" applyAlignment="1">
      <alignment horizontal="left" vertical="top" wrapText="1"/>
    </xf>
    <xf numFmtId="1" fontId="5" fillId="0" borderId="22" xfId="0" applyNumberFormat="1" applyFont="1" applyBorder="1" applyAlignment="1">
      <alignment horizontal="left" vertical="top" wrapText="1"/>
    </xf>
    <xf numFmtId="1" fontId="2" fillId="0" borderId="20" xfId="0" applyNumberFormat="1" applyFont="1" applyBorder="1" applyAlignment="1">
      <alignment horizontal="left" vertical="top" wrapText="1"/>
    </xf>
    <xf numFmtId="1" fontId="2" fillId="0" borderId="25" xfId="0" applyNumberFormat="1" applyFont="1" applyBorder="1" applyAlignment="1">
      <alignment horizontal="left" vertical="top" wrapText="1"/>
    </xf>
    <xf numFmtId="1" fontId="2" fillId="0" borderId="23" xfId="0" applyNumberFormat="1" applyFont="1" applyBorder="1" applyAlignment="1">
      <alignment horizontal="left" vertical="top" wrapText="1"/>
    </xf>
  </cellXfs>
  <cellStyles count="1">
    <cellStyle name="Normální" xfId="0" builtinId="0"/>
  </cellStyles>
  <dxfs count="0"/>
  <tableStyles count="0" defaultTableStyle="TableStyleMedium2" defaultPivotStyle="PivotStyleMedium9"/>
  <colors>
    <mruColors>
      <color rgb="FF003657"/>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945356</xdr:colOff>
      <xdr:row>0</xdr:row>
      <xdr:rowOff>733425</xdr:rowOff>
    </xdr:to>
    <xdr:pic>
      <xdr:nvPicPr>
        <xdr:cNvPr id="3" name="Obrázek 2">
          <a:extLst>
            <a:ext uri="{FF2B5EF4-FFF2-40B4-BE49-F238E27FC236}">
              <a16:creationId xmlns:a16="http://schemas.microsoft.com/office/drawing/2014/main" id="{674190A4-824D-435A-B76B-514000B39820}"/>
            </a:ext>
          </a:extLst>
        </xdr:cNvPr>
        <xdr:cNvPicPr>
          <a:picLocks noChangeAspect="1"/>
        </xdr:cNvPicPr>
      </xdr:nvPicPr>
      <xdr:blipFill>
        <a:blip xmlns:r="http://schemas.openxmlformats.org/officeDocument/2006/relationships" r:embed="rId1"/>
        <a:stretch>
          <a:fillRect/>
        </a:stretch>
      </xdr:blipFill>
      <xdr:spPr>
        <a:xfrm>
          <a:off x="0" y="76200"/>
          <a:ext cx="160020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742950</xdr:colOff>
      <xdr:row>0</xdr:row>
      <xdr:rowOff>733425</xdr:rowOff>
    </xdr:to>
    <xdr:pic>
      <xdr:nvPicPr>
        <xdr:cNvPr id="2" name="Obrázek 1">
          <a:extLst>
            <a:ext uri="{FF2B5EF4-FFF2-40B4-BE49-F238E27FC236}">
              <a16:creationId xmlns:a16="http://schemas.microsoft.com/office/drawing/2014/main" id="{CA758667-343C-4095-B2C0-B83B5369C40A}"/>
            </a:ext>
          </a:extLst>
        </xdr:cNvPr>
        <xdr:cNvPicPr>
          <a:picLocks noChangeAspect="1"/>
        </xdr:cNvPicPr>
      </xdr:nvPicPr>
      <xdr:blipFill>
        <a:blip xmlns:r="http://schemas.openxmlformats.org/officeDocument/2006/relationships" r:embed="rId1"/>
        <a:stretch>
          <a:fillRect/>
        </a:stretch>
      </xdr:blipFill>
      <xdr:spPr>
        <a:xfrm>
          <a:off x="0" y="76200"/>
          <a:ext cx="1600200" cy="657225"/>
        </a:xfrm>
        <a:prstGeom prst="rect">
          <a:avLst/>
        </a:prstGeom>
      </xdr:spPr>
    </xdr:pic>
    <xdr:clientData/>
  </xdr:twoCellAnchor>
  <xdr:twoCellAnchor editAs="oneCell">
    <xdr:from>
      <xdr:col>3</xdr:col>
      <xdr:colOff>495609</xdr:colOff>
      <xdr:row>0</xdr:row>
      <xdr:rowOff>240061</xdr:rowOff>
    </xdr:from>
    <xdr:to>
      <xdr:col>5</xdr:col>
      <xdr:colOff>37805</xdr:colOff>
      <xdr:row>0</xdr:row>
      <xdr:rowOff>686466</xdr:rowOff>
    </xdr:to>
    <xdr:pic>
      <xdr:nvPicPr>
        <xdr:cNvPr id="4" name="Obrázek 3" descr="Obsah obrázku Grafika, tma, Barevnost, světlo&#10;&#10;Obsah vygenerovaný umělou inteligencí může být nesprávný.">
          <a:extLst>
            <a:ext uri="{FF2B5EF4-FFF2-40B4-BE49-F238E27FC236}">
              <a16:creationId xmlns:a16="http://schemas.microsoft.com/office/drawing/2014/main" id="{32F5651E-9245-4F7A-B0A4-C202C8E2929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1524" y="240061"/>
          <a:ext cx="2159635" cy="44640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78889</xdr:colOff>
      <xdr:row>0</xdr:row>
      <xdr:rowOff>739140</xdr:rowOff>
    </xdr:to>
    <xdr:pic>
      <xdr:nvPicPr>
        <xdr:cNvPr id="3" name="Obrázek 2">
          <a:extLst>
            <a:ext uri="{FF2B5EF4-FFF2-40B4-BE49-F238E27FC236}">
              <a16:creationId xmlns:a16="http://schemas.microsoft.com/office/drawing/2014/main" id="{765BD8A5-F52A-4815-82BE-F7296BEBE70C}"/>
            </a:ext>
          </a:extLst>
        </xdr:cNvPr>
        <xdr:cNvPicPr>
          <a:picLocks noChangeAspect="1"/>
        </xdr:cNvPicPr>
      </xdr:nvPicPr>
      <xdr:blipFill>
        <a:blip xmlns:r="http://schemas.openxmlformats.org/officeDocument/2006/relationships" r:embed="rId1"/>
        <a:stretch>
          <a:fillRect/>
        </a:stretch>
      </xdr:blipFill>
      <xdr:spPr>
        <a:xfrm>
          <a:off x="0" y="76200"/>
          <a:ext cx="1600200" cy="657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31EF7-634E-4C5F-A525-263C55F1B350}">
  <sheetPr>
    <pageSetUpPr fitToPage="1"/>
  </sheetPr>
  <dimension ref="A1:H10"/>
  <sheetViews>
    <sheetView zoomScale="80" zoomScaleNormal="80" workbookViewId="0">
      <selection activeCell="B4" sqref="B4"/>
    </sheetView>
  </sheetViews>
  <sheetFormatPr defaultColWidth="9.28515625" defaultRowHeight="13.9"/>
  <cols>
    <col min="1" max="1" width="9.85546875" style="84" customWidth="1"/>
    <col min="2" max="2" width="44.7109375" style="85" customWidth="1"/>
    <col min="3" max="3" width="11.42578125" style="84" customWidth="1"/>
    <col min="4" max="4" width="16.7109375" style="84" customWidth="1"/>
    <col min="5" max="5" width="14.7109375" style="84" customWidth="1"/>
    <col min="6" max="6" width="20.28515625" style="84" customWidth="1"/>
    <col min="7" max="7" width="62.140625" style="71" customWidth="1"/>
    <col min="8" max="8" width="59.140625" style="84" customWidth="1"/>
    <col min="9" max="9" width="27.7109375" style="71" customWidth="1"/>
    <col min="10" max="16384" width="9.28515625" style="71"/>
  </cols>
  <sheetData>
    <row r="1" spans="1:8" ht="65.25" customHeight="1">
      <c r="A1" s="102"/>
      <c r="B1" s="102"/>
      <c r="C1" s="102"/>
      <c r="D1" s="102"/>
      <c r="E1" s="102"/>
      <c r="F1" s="102"/>
      <c r="G1" s="102"/>
      <c r="H1" s="102"/>
    </row>
    <row r="2" spans="1:8" ht="28.9" customHeight="1">
      <c r="A2" s="99" t="s">
        <v>0</v>
      </c>
      <c r="B2" s="100"/>
      <c r="C2" s="100"/>
      <c r="D2" s="100"/>
      <c r="E2" s="100"/>
      <c r="F2" s="100"/>
      <c r="G2" s="101"/>
      <c r="H2" s="72"/>
    </row>
    <row r="3" spans="1:8" s="73" customFormat="1" ht="55.15">
      <c r="A3" s="94" t="s">
        <v>1</v>
      </c>
      <c r="B3" s="94" t="s">
        <v>2</v>
      </c>
      <c r="C3" s="94" t="s">
        <v>3</v>
      </c>
      <c r="D3" s="94" t="s">
        <v>4</v>
      </c>
      <c r="E3" s="94" t="s">
        <v>5</v>
      </c>
      <c r="F3" s="94" t="s">
        <v>6</v>
      </c>
      <c r="G3" s="94" t="s">
        <v>7</v>
      </c>
      <c r="H3" s="95" t="s">
        <v>8</v>
      </c>
    </row>
    <row r="4" spans="1:8" ht="91.9" customHeight="1">
      <c r="A4" s="74" t="s">
        <v>9</v>
      </c>
      <c r="B4" s="68" t="s">
        <v>10</v>
      </c>
      <c r="C4" s="75" t="s">
        <v>11</v>
      </c>
      <c r="D4" s="75" t="s">
        <v>12</v>
      </c>
      <c r="E4" s="75" t="s">
        <v>13</v>
      </c>
      <c r="F4" s="75" t="s">
        <v>14</v>
      </c>
      <c r="G4" s="75" t="s">
        <v>15</v>
      </c>
      <c r="H4" s="76" t="s">
        <v>16</v>
      </c>
    </row>
    <row r="5" spans="1:8" ht="84" customHeight="1">
      <c r="A5" s="77" t="s">
        <v>17</v>
      </c>
      <c r="B5" s="69" t="s">
        <v>18</v>
      </c>
      <c r="C5" s="78" t="s">
        <v>11</v>
      </c>
      <c r="D5" s="78" t="s">
        <v>19</v>
      </c>
      <c r="E5" s="78" t="s">
        <v>13</v>
      </c>
      <c r="F5" s="78" t="s">
        <v>20</v>
      </c>
      <c r="G5" s="79" t="s">
        <v>21</v>
      </c>
      <c r="H5" s="80" t="s">
        <v>22</v>
      </c>
    </row>
    <row r="6" spans="1:8" ht="213" customHeight="1">
      <c r="A6" s="77" t="s">
        <v>23</v>
      </c>
      <c r="B6" s="69" t="s">
        <v>24</v>
      </c>
      <c r="C6" s="78" t="s">
        <v>11</v>
      </c>
      <c r="D6" s="78" t="s">
        <v>19</v>
      </c>
      <c r="E6" s="78" t="s">
        <v>13</v>
      </c>
      <c r="F6" s="78" t="s">
        <v>25</v>
      </c>
      <c r="G6" s="79" t="s">
        <v>26</v>
      </c>
      <c r="H6" s="80" t="s">
        <v>27</v>
      </c>
    </row>
    <row r="7" spans="1:8" ht="181.15" customHeight="1">
      <c r="A7" s="77" t="s">
        <v>28</v>
      </c>
      <c r="B7" s="69" t="s">
        <v>29</v>
      </c>
      <c r="C7" s="78" t="s">
        <v>11</v>
      </c>
      <c r="D7" s="78" t="s">
        <v>19</v>
      </c>
      <c r="E7" s="78" t="s">
        <v>13</v>
      </c>
      <c r="F7" s="78" t="s">
        <v>30</v>
      </c>
      <c r="G7" s="78" t="s">
        <v>31</v>
      </c>
      <c r="H7" s="81" t="s">
        <v>32</v>
      </c>
    </row>
    <row r="8" spans="1:8" ht="110.45">
      <c r="A8" s="77" t="s">
        <v>33</v>
      </c>
      <c r="B8" s="69" t="s">
        <v>34</v>
      </c>
      <c r="C8" s="78" t="s">
        <v>11</v>
      </c>
      <c r="D8" s="78" t="s">
        <v>19</v>
      </c>
      <c r="E8" s="78" t="s">
        <v>13</v>
      </c>
      <c r="F8" s="78" t="s">
        <v>35</v>
      </c>
      <c r="G8" s="78" t="s">
        <v>36</v>
      </c>
      <c r="H8" s="82" t="s">
        <v>37</v>
      </c>
    </row>
    <row r="9" spans="1:8" ht="96.6">
      <c r="A9" s="83" t="s">
        <v>38</v>
      </c>
      <c r="B9" s="70" t="s">
        <v>39</v>
      </c>
      <c r="C9" s="78" t="s">
        <v>11</v>
      </c>
      <c r="D9" s="78" t="s">
        <v>19</v>
      </c>
      <c r="E9" s="78" t="s">
        <v>13</v>
      </c>
      <c r="F9" s="78" t="s">
        <v>35</v>
      </c>
      <c r="G9" s="78" t="s">
        <v>40</v>
      </c>
      <c r="H9" s="82" t="s">
        <v>41</v>
      </c>
    </row>
    <row r="10" spans="1:8" ht="151.9">
      <c r="A10" s="83" t="s">
        <v>42</v>
      </c>
      <c r="B10" s="70" t="s">
        <v>43</v>
      </c>
      <c r="C10" s="78" t="s">
        <v>11</v>
      </c>
      <c r="D10" s="78" t="s">
        <v>19</v>
      </c>
      <c r="E10" s="78" t="s">
        <v>13</v>
      </c>
      <c r="F10" s="78" t="s">
        <v>35</v>
      </c>
      <c r="G10" s="78" t="s">
        <v>44</v>
      </c>
      <c r="H10" s="82" t="s">
        <v>45</v>
      </c>
    </row>
  </sheetData>
  <mergeCells count="2">
    <mergeCell ref="A2:G2"/>
    <mergeCell ref="A1:H1"/>
  </mergeCells>
  <pageMargins left="0.25" right="0.25" top="0.75" bottom="0.75" header="0.3" footer="0.3"/>
  <pageSetup paperSize="8" scale="8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A1946-6E46-45AF-9FEC-BE78D63BF213}">
  <sheetPr>
    <pageSetUpPr fitToPage="1"/>
  </sheetPr>
  <dimension ref="A1:J6"/>
  <sheetViews>
    <sheetView zoomScale="82" zoomScaleNormal="82" workbookViewId="0">
      <selection activeCell="C4" sqref="C4"/>
    </sheetView>
  </sheetViews>
  <sheetFormatPr defaultRowHeight="14.45"/>
  <cols>
    <col min="1" max="1" width="4.7109375" bestFit="1" customWidth="1"/>
    <col min="2" max="2" width="8.140625" customWidth="1"/>
    <col min="3" max="3" width="17.140625" customWidth="1"/>
    <col min="4" max="4" width="27.28515625" style="53" customWidth="1"/>
    <col min="5" max="5" width="10.140625" customWidth="1"/>
    <col min="6" max="6" width="16.42578125" customWidth="1"/>
    <col min="7" max="7" width="12.5703125" customWidth="1"/>
    <col min="8" max="8" width="25.140625" customWidth="1"/>
    <col min="9" max="9" width="72.7109375" customWidth="1"/>
    <col min="10" max="10" width="82" customWidth="1"/>
    <col min="11" max="11" width="38.42578125" customWidth="1"/>
  </cols>
  <sheetData>
    <row r="1" spans="1:10" ht="65.25" customHeight="1">
      <c r="A1" s="106"/>
      <c r="B1" s="106"/>
      <c r="C1" s="106"/>
      <c r="D1" s="106"/>
      <c r="E1" s="106"/>
      <c r="F1" s="106"/>
      <c r="G1" s="106"/>
      <c r="H1" s="106"/>
      <c r="I1" s="106"/>
      <c r="J1" s="106"/>
    </row>
    <row r="2" spans="1:10" s="1" customFormat="1" ht="34.15" customHeight="1">
      <c r="A2" s="103" t="s">
        <v>46</v>
      </c>
      <c r="B2" s="104"/>
      <c r="C2" s="104"/>
      <c r="D2" s="104"/>
      <c r="E2" s="104"/>
      <c r="F2" s="104"/>
      <c r="G2" s="104"/>
      <c r="H2" s="104"/>
      <c r="I2" s="104"/>
      <c r="J2" s="105"/>
    </row>
    <row r="3" spans="1:10" s="9" customFormat="1" ht="58.15" thickBot="1">
      <c r="A3" s="96" t="s">
        <v>47</v>
      </c>
      <c r="B3" s="97" t="s">
        <v>1</v>
      </c>
      <c r="C3" s="97" t="s">
        <v>48</v>
      </c>
      <c r="D3" s="97" t="s">
        <v>2</v>
      </c>
      <c r="E3" s="97" t="s">
        <v>3</v>
      </c>
      <c r="F3" s="97" t="s">
        <v>4</v>
      </c>
      <c r="G3" s="97" t="s">
        <v>5</v>
      </c>
      <c r="H3" s="97" t="s">
        <v>6</v>
      </c>
      <c r="I3" s="97" t="s">
        <v>7</v>
      </c>
      <c r="J3" s="98" t="s">
        <v>8</v>
      </c>
    </row>
    <row r="4" spans="1:10" s="1" customFormat="1" ht="134.44999999999999" customHeight="1">
      <c r="A4" s="56">
        <v>1</v>
      </c>
      <c r="B4" s="55" t="s">
        <v>49</v>
      </c>
      <c r="C4" s="55" t="s">
        <v>50</v>
      </c>
      <c r="D4" s="59" t="s">
        <v>51</v>
      </c>
      <c r="E4" s="55" t="s">
        <v>11</v>
      </c>
      <c r="F4" s="55" t="s">
        <v>12</v>
      </c>
      <c r="G4" s="55" t="s">
        <v>13</v>
      </c>
      <c r="H4" s="55" t="s">
        <v>52</v>
      </c>
      <c r="I4" s="55" t="s">
        <v>53</v>
      </c>
      <c r="J4" s="58" t="s">
        <v>54</v>
      </c>
    </row>
    <row r="5" spans="1:10" s="10" customFormat="1" ht="133.9" customHeight="1">
      <c r="A5" s="13">
        <v>1</v>
      </c>
      <c r="B5" s="21" t="s">
        <v>55</v>
      </c>
      <c r="C5" s="21" t="s">
        <v>56</v>
      </c>
      <c r="D5" s="52" t="s">
        <v>57</v>
      </c>
      <c r="E5" s="21" t="s">
        <v>11</v>
      </c>
      <c r="F5" s="21" t="s">
        <v>12</v>
      </c>
      <c r="G5" s="21" t="s">
        <v>13</v>
      </c>
      <c r="H5" s="51" t="s">
        <v>58</v>
      </c>
      <c r="I5" s="21" t="s">
        <v>59</v>
      </c>
      <c r="J5" s="54" t="s">
        <v>60</v>
      </c>
    </row>
    <row r="6" spans="1:10" s="10" customFormat="1" ht="135.6" customHeight="1">
      <c r="A6" s="13">
        <v>1</v>
      </c>
      <c r="B6" s="21" t="s">
        <v>61</v>
      </c>
      <c r="C6" s="21" t="s">
        <v>62</v>
      </c>
      <c r="D6" s="52" t="s">
        <v>63</v>
      </c>
      <c r="E6" s="21" t="s">
        <v>11</v>
      </c>
      <c r="F6" s="21" t="s">
        <v>12</v>
      </c>
      <c r="G6" s="21" t="s">
        <v>13</v>
      </c>
      <c r="H6" s="50" t="s">
        <v>64</v>
      </c>
      <c r="I6" s="21" t="s">
        <v>65</v>
      </c>
      <c r="J6" s="14" t="s">
        <v>66</v>
      </c>
    </row>
  </sheetData>
  <mergeCells count="2">
    <mergeCell ref="A2:J2"/>
    <mergeCell ref="A1:J1"/>
  </mergeCells>
  <pageMargins left="0.7" right="0.7" top="0.78740157499999996" bottom="0.78740157499999996" header="0.3" footer="0.3"/>
  <pageSetup paperSize="8"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B7BC6-AFD6-4020-AECC-DF7E8805B8FE}">
  <sheetPr>
    <pageSetUpPr fitToPage="1"/>
  </sheetPr>
  <dimension ref="A1:J9"/>
  <sheetViews>
    <sheetView tabSelected="1" topLeftCell="D5" zoomScale="85" zoomScaleNormal="85" workbookViewId="0">
      <selection activeCell="J6" sqref="J6"/>
    </sheetView>
  </sheetViews>
  <sheetFormatPr defaultColWidth="12" defaultRowHeight="14.45"/>
  <cols>
    <col min="1" max="1" width="7.7109375" style="43" customWidth="1"/>
    <col min="2" max="2" width="15.42578125" style="44" customWidth="1"/>
    <col min="3" max="3" width="25.28515625" style="10" customWidth="1"/>
    <col min="4" max="4" width="13.28515625" style="45" customWidth="1"/>
    <col min="5" max="5" width="12.7109375" style="46" customWidth="1"/>
    <col min="6" max="6" width="14.28515625" style="46" customWidth="1"/>
    <col min="7" max="7" width="11" style="46" customWidth="1"/>
    <col min="8" max="8" width="28" style="46" customWidth="1"/>
    <col min="9" max="9" width="70.7109375" style="46" customWidth="1"/>
    <col min="10" max="10" width="89" style="20" customWidth="1"/>
    <col min="11" max="11" width="24.28515625" style="20" customWidth="1"/>
    <col min="12" max="16384" width="12" style="20"/>
  </cols>
  <sheetData>
    <row r="1" spans="1:10" ht="67.900000000000006" customHeight="1">
      <c r="A1" s="107"/>
      <c r="B1" s="107"/>
      <c r="C1" s="107"/>
      <c r="D1" s="107"/>
      <c r="E1" s="107"/>
      <c r="F1" s="107"/>
      <c r="G1" s="107"/>
      <c r="H1" s="107"/>
      <c r="I1" s="107"/>
      <c r="J1" s="107"/>
    </row>
    <row r="2" spans="1:10" s="10" customFormat="1" ht="16.149999999999999" customHeight="1">
      <c r="A2" s="104" t="s">
        <v>67</v>
      </c>
      <c r="B2" s="104"/>
      <c r="C2" s="104"/>
      <c r="D2" s="104"/>
      <c r="E2" s="104"/>
      <c r="F2" s="104"/>
      <c r="G2" s="104"/>
      <c r="H2" s="104"/>
      <c r="I2" s="104"/>
      <c r="J2" s="105"/>
    </row>
    <row r="3" spans="1:10" s="11" customFormat="1" ht="72.599999999999994" thickBot="1">
      <c r="A3" s="92" t="s">
        <v>1</v>
      </c>
      <c r="B3" s="92" t="s">
        <v>68</v>
      </c>
      <c r="C3" s="92" t="s">
        <v>2</v>
      </c>
      <c r="D3" s="92" t="s">
        <v>69</v>
      </c>
      <c r="E3" s="92" t="s">
        <v>70</v>
      </c>
      <c r="F3" s="92" t="s">
        <v>71</v>
      </c>
      <c r="G3" s="92" t="s">
        <v>72</v>
      </c>
      <c r="H3" s="92" t="s">
        <v>6</v>
      </c>
      <c r="I3" s="92" t="s">
        <v>73</v>
      </c>
      <c r="J3" s="93" t="s">
        <v>74</v>
      </c>
    </row>
    <row r="4" spans="1:10" ht="172.9">
      <c r="A4" s="55" t="s">
        <v>75</v>
      </c>
      <c r="B4" s="55" t="s">
        <v>76</v>
      </c>
      <c r="C4" s="59" t="s">
        <v>77</v>
      </c>
      <c r="D4" s="57" t="s">
        <v>78</v>
      </c>
      <c r="E4" s="57">
        <v>25</v>
      </c>
      <c r="F4" s="57">
        <v>15</v>
      </c>
      <c r="G4" s="55" t="s">
        <v>79</v>
      </c>
      <c r="H4" s="55" t="s">
        <v>80</v>
      </c>
      <c r="I4" s="55" t="s">
        <v>81</v>
      </c>
      <c r="J4" s="90" t="s">
        <v>82</v>
      </c>
    </row>
    <row r="5" spans="1:10" ht="230.45">
      <c r="A5" s="55" t="s">
        <v>83</v>
      </c>
      <c r="B5" s="55" t="s">
        <v>84</v>
      </c>
      <c r="C5" s="59" t="s">
        <v>85</v>
      </c>
      <c r="D5" s="57" t="s">
        <v>78</v>
      </c>
      <c r="E5" s="57">
        <v>15</v>
      </c>
      <c r="F5" s="57">
        <v>8</v>
      </c>
      <c r="G5" s="55" t="s">
        <v>86</v>
      </c>
      <c r="H5" s="55" t="s">
        <v>87</v>
      </c>
      <c r="I5" s="55" t="s">
        <v>88</v>
      </c>
      <c r="J5" s="91" t="s">
        <v>89</v>
      </c>
    </row>
    <row r="6" spans="1:10" ht="226.15" customHeight="1">
      <c r="A6" s="55" t="s">
        <v>90</v>
      </c>
      <c r="B6" s="86" t="s">
        <v>91</v>
      </c>
      <c r="C6" s="87" t="s">
        <v>92</v>
      </c>
      <c r="D6" s="57" t="s">
        <v>78</v>
      </c>
      <c r="E6" s="57">
        <v>25</v>
      </c>
      <c r="F6" s="57">
        <v>15</v>
      </c>
      <c r="G6" s="55" t="s">
        <v>79</v>
      </c>
      <c r="H6" s="55" t="s">
        <v>93</v>
      </c>
      <c r="I6" s="88" t="s">
        <v>94</v>
      </c>
      <c r="J6" s="58" t="s">
        <v>95</v>
      </c>
    </row>
    <row r="7" spans="1:10" ht="129.6">
      <c r="A7" s="55" t="s">
        <v>96</v>
      </c>
      <c r="B7" s="55" t="s">
        <v>62</v>
      </c>
      <c r="C7" s="89" t="s">
        <v>97</v>
      </c>
      <c r="D7" s="57" t="s">
        <v>78</v>
      </c>
      <c r="E7" s="57">
        <f>10</f>
        <v>10</v>
      </c>
      <c r="F7" s="57">
        <v>6</v>
      </c>
      <c r="G7" s="55" t="s">
        <v>79</v>
      </c>
      <c r="H7" s="55" t="s">
        <v>98</v>
      </c>
      <c r="I7" s="55" t="s">
        <v>99</v>
      </c>
      <c r="J7" s="58" t="s">
        <v>100</v>
      </c>
    </row>
    <row r="8" spans="1:10" ht="57.6">
      <c r="A8" s="86" t="s">
        <v>101</v>
      </c>
      <c r="B8" s="55" t="s">
        <v>102</v>
      </c>
      <c r="C8" s="59" t="s">
        <v>103</v>
      </c>
      <c r="D8" s="57" t="s">
        <v>11</v>
      </c>
      <c r="E8" s="57" t="s">
        <v>104</v>
      </c>
      <c r="F8" s="57" t="s">
        <v>105</v>
      </c>
      <c r="G8" s="55" t="s">
        <v>79</v>
      </c>
      <c r="H8" s="55" t="s">
        <v>106</v>
      </c>
      <c r="I8" s="55" t="s">
        <v>107</v>
      </c>
      <c r="J8" s="58" t="s">
        <v>108</v>
      </c>
    </row>
    <row r="9" spans="1:10" ht="144">
      <c r="A9" s="86" t="s">
        <v>109</v>
      </c>
      <c r="B9" s="55" t="s">
        <v>110</v>
      </c>
      <c r="C9" s="59" t="s">
        <v>111</v>
      </c>
      <c r="D9" s="57" t="s">
        <v>78</v>
      </c>
      <c r="E9" s="57">
        <f>10</f>
        <v>10</v>
      </c>
      <c r="F9" s="57">
        <v>6</v>
      </c>
      <c r="G9" s="55" t="s">
        <v>79</v>
      </c>
      <c r="H9" s="55" t="s">
        <v>112</v>
      </c>
      <c r="I9" s="55" t="s">
        <v>113</v>
      </c>
      <c r="J9" s="58" t="s">
        <v>114</v>
      </c>
    </row>
  </sheetData>
  <mergeCells count="2">
    <mergeCell ref="A2:J2"/>
    <mergeCell ref="A1:J1"/>
  </mergeCells>
  <pageMargins left="0.7" right="0.7" top="0.78740157499999996" bottom="0.78740157499999996" header="0.3" footer="0.3"/>
  <pageSetup paperSize="9" scale="6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3"/>
  <sheetViews>
    <sheetView zoomScale="90" zoomScaleNormal="90" workbookViewId="0">
      <pane ySplit="2" topLeftCell="A9" activePane="bottomLeft" state="frozen"/>
      <selection pane="bottomLeft" activeCell="E10" sqref="E10"/>
      <selection activeCell="F1" sqref="F1"/>
    </sheetView>
  </sheetViews>
  <sheetFormatPr defaultColWidth="12" defaultRowHeight="13.9"/>
  <cols>
    <col min="1" max="1" width="6.28515625" style="1" customWidth="1"/>
    <col min="2" max="2" width="14.7109375" style="8" customWidth="1"/>
    <col min="3" max="3" width="9.5703125" style="3" customWidth="1"/>
    <col min="4" max="4" width="18.7109375" style="4" customWidth="1"/>
    <col min="5" max="5" width="53.5703125" style="5" customWidth="1"/>
    <col min="6" max="7" width="14.42578125" style="5" customWidth="1"/>
    <col min="8" max="8" width="14.5703125" style="6" customWidth="1"/>
    <col min="9" max="9" width="14.28515625" style="6" customWidth="1"/>
    <col min="10" max="10" width="17.5703125" style="6" customWidth="1"/>
    <col min="11" max="11" width="17.28515625" style="6" customWidth="1"/>
    <col min="12" max="12" width="12.5703125" style="6" customWidth="1"/>
    <col min="13" max="13" width="53.42578125" style="6" customWidth="1"/>
    <col min="14" max="16384" width="12" style="2"/>
  </cols>
  <sheetData>
    <row r="1" spans="1:14" s="1" customFormat="1" ht="15.75" customHeight="1" thickBot="1">
      <c r="A1" s="108" t="s">
        <v>115</v>
      </c>
      <c r="B1" s="109"/>
      <c r="C1" s="109"/>
      <c r="D1" s="109"/>
      <c r="E1" s="109"/>
      <c r="F1" s="109"/>
      <c r="G1" s="109"/>
      <c r="H1" s="109"/>
      <c r="I1" s="109"/>
      <c r="J1" s="109"/>
      <c r="K1" s="110"/>
      <c r="L1" s="108"/>
      <c r="M1" s="109"/>
      <c r="N1" s="10"/>
    </row>
    <row r="2" spans="1:14" s="9" customFormat="1" ht="93" customHeight="1" thickBot="1">
      <c r="A2" s="48" t="s">
        <v>47</v>
      </c>
      <c r="B2" s="47" t="s">
        <v>116</v>
      </c>
      <c r="C2" s="47" t="s">
        <v>1</v>
      </c>
      <c r="D2" s="47" t="s">
        <v>117</v>
      </c>
      <c r="E2" s="47" t="s">
        <v>2</v>
      </c>
      <c r="F2" s="47" t="s">
        <v>118</v>
      </c>
      <c r="G2" s="47" t="s">
        <v>119</v>
      </c>
      <c r="H2" s="47" t="s">
        <v>120</v>
      </c>
      <c r="I2" s="49" t="s">
        <v>121</v>
      </c>
      <c r="J2" s="48" t="s">
        <v>122</v>
      </c>
      <c r="K2" s="47" t="s">
        <v>71</v>
      </c>
      <c r="L2" s="47" t="s">
        <v>123</v>
      </c>
      <c r="M2" s="49" t="s">
        <v>124</v>
      </c>
      <c r="N2" s="11"/>
    </row>
    <row r="3" spans="1:14" s="1" customFormat="1" ht="45" customHeight="1">
      <c r="A3" s="32">
        <v>1</v>
      </c>
      <c r="B3" s="33" t="s">
        <v>125</v>
      </c>
      <c r="C3" s="34" t="s">
        <v>126</v>
      </c>
      <c r="D3" s="22" t="s">
        <v>62</v>
      </c>
      <c r="E3" s="22" t="s">
        <v>127</v>
      </c>
      <c r="F3" s="22" t="s">
        <v>128</v>
      </c>
      <c r="G3" s="23" t="s">
        <v>128</v>
      </c>
      <c r="H3" s="24">
        <f>SUM(I3:I3)</f>
        <v>5</v>
      </c>
      <c r="I3" s="24">
        <v>5</v>
      </c>
      <c r="J3" s="24" t="s">
        <v>129</v>
      </c>
      <c r="K3" s="25" t="s">
        <v>129</v>
      </c>
      <c r="L3" s="117" t="s">
        <v>79</v>
      </c>
      <c r="M3" s="12" t="s">
        <v>130</v>
      </c>
      <c r="N3" s="10"/>
    </row>
    <row r="4" spans="1:14" s="1" customFormat="1" ht="21.75" customHeight="1">
      <c r="A4" s="35">
        <v>1</v>
      </c>
      <c r="B4" s="111" t="s">
        <v>131</v>
      </c>
      <c r="C4" s="36" t="s">
        <v>132</v>
      </c>
      <c r="D4" s="29" t="s">
        <v>76</v>
      </c>
      <c r="E4" s="29" t="s">
        <v>133</v>
      </c>
      <c r="F4" s="111" t="s">
        <v>134</v>
      </c>
      <c r="G4" s="26" t="s">
        <v>128</v>
      </c>
      <c r="H4" s="114">
        <f>SUM(I4:I10)</f>
        <v>55</v>
      </c>
      <c r="I4" s="27">
        <v>4</v>
      </c>
      <c r="J4" s="114">
        <v>30</v>
      </c>
      <c r="K4" s="27" t="s">
        <v>129</v>
      </c>
      <c r="L4" s="118"/>
      <c r="M4" s="61" t="s">
        <v>135</v>
      </c>
      <c r="N4" s="10"/>
    </row>
    <row r="5" spans="1:14" s="1" customFormat="1" ht="62.25" customHeight="1">
      <c r="A5" s="35">
        <v>1</v>
      </c>
      <c r="B5" s="112"/>
      <c r="C5" s="36" t="s">
        <v>136</v>
      </c>
      <c r="D5" s="29" t="s">
        <v>76</v>
      </c>
      <c r="E5" s="29" t="s">
        <v>137</v>
      </c>
      <c r="F5" s="112"/>
      <c r="G5" s="26" t="s">
        <v>128</v>
      </c>
      <c r="H5" s="115"/>
      <c r="I5" s="27">
        <v>4</v>
      </c>
      <c r="J5" s="115"/>
      <c r="K5" s="27" t="s">
        <v>129</v>
      </c>
      <c r="L5" s="118"/>
      <c r="M5" s="14" t="s">
        <v>138</v>
      </c>
      <c r="N5" s="10"/>
    </row>
    <row r="6" spans="1:14" s="1" customFormat="1" ht="50.25" customHeight="1">
      <c r="A6" s="35">
        <v>1</v>
      </c>
      <c r="B6" s="112"/>
      <c r="C6" s="36" t="s">
        <v>139</v>
      </c>
      <c r="D6" s="29" t="s">
        <v>140</v>
      </c>
      <c r="E6" s="29" t="s">
        <v>141</v>
      </c>
      <c r="F6" s="112"/>
      <c r="G6" s="26" t="s">
        <v>134</v>
      </c>
      <c r="H6" s="115"/>
      <c r="I6" s="27">
        <v>15</v>
      </c>
      <c r="J6" s="115"/>
      <c r="K6" s="28">
        <v>7</v>
      </c>
      <c r="L6" s="118"/>
      <c r="M6" s="14" t="s">
        <v>142</v>
      </c>
      <c r="N6" s="15"/>
    </row>
    <row r="7" spans="1:14" s="1" customFormat="1" ht="45.75" customHeight="1">
      <c r="A7" s="35">
        <v>1</v>
      </c>
      <c r="B7" s="112"/>
      <c r="C7" s="36" t="s">
        <v>143</v>
      </c>
      <c r="D7" s="29" t="s">
        <v>140</v>
      </c>
      <c r="E7" s="29" t="s">
        <v>144</v>
      </c>
      <c r="F7" s="112"/>
      <c r="G7" s="26" t="s">
        <v>134</v>
      </c>
      <c r="H7" s="115"/>
      <c r="I7" s="27">
        <v>12</v>
      </c>
      <c r="J7" s="115"/>
      <c r="K7" s="28">
        <v>5</v>
      </c>
      <c r="L7" s="118"/>
      <c r="M7" s="14" t="s">
        <v>145</v>
      </c>
      <c r="N7" s="16"/>
    </row>
    <row r="8" spans="1:14" s="1" customFormat="1" ht="33" customHeight="1">
      <c r="A8" s="35">
        <v>1</v>
      </c>
      <c r="B8" s="112"/>
      <c r="C8" s="36" t="s">
        <v>146</v>
      </c>
      <c r="D8" s="29" t="s">
        <v>62</v>
      </c>
      <c r="E8" s="29" t="s">
        <v>147</v>
      </c>
      <c r="F8" s="112"/>
      <c r="G8" s="26" t="s">
        <v>134</v>
      </c>
      <c r="H8" s="115"/>
      <c r="I8" s="27">
        <v>8</v>
      </c>
      <c r="J8" s="115"/>
      <c r="K8" s="28">
        <v>3</v>
      </c>
      <c r="L8" s="118"/>
      <c r="M8" s="14" t="s">
        <v>148</v>
      </c>
      <c r="N8" s="10"/>
    </row>
    <row r="9" spans="1:14" s="1" customFormat="1" ht="36" customHeight="1">
      <c r="A9" s="35">
        <v>1</v>
      </c>
      <c r="B9" s="112"/>
      <c r="C9" s="36" t="s">
        <v>149</v>
      </c>
      <c r="D9" s="29" t="s">
        <v>62</v>
      </c>
      <c r="E9" s="29" t="s">
        <v>150</v>
      </c>
      <c r="F9" s="112"/>
      <c r="G9" s="26" t="s">
        <v>134</v>
      </c>
      <c r="H9" s="115"/>
      <c r="I9" s="27">
        <v>8</v>
      </c>
      <c r="J9" s="115"/>
      <c r="K9" s="28">
        <v>3</v>
      </c>
      <c r="L9" s="118"/>
      <c r="M9" s="14" t="s">
        <v>151</v>
      </c>
      <c r="N9" s="10"/>
    </row>
    <row r="10" spans="1:14" s="1" customFormat="1" ht="34.5" customHeight="1">
      <c r="A10" s="35">
        <v>1</v>
      </c>
      <c r="B10" s="113"/>
      <c r="C10" s="36" t="s">
        <v>152</v>
      </c>
      <c r="D10" s="29" t="s">
        <v>62</v>
      </c>
      <c r="E10" s="29" t="s">
        <v>153</v>
      </c>
      <c r="F10" s="113"/>
      <c r="G10" s="26" t="s">
        <v>78</v>
      </c>
      <c r="H10" s="116"/>
      <c r="I10" s="28">
        <v>4</v>
      </c>
      <c r="J10" s="116"/>
      <c r="K10" s="28">
        <v>1</v>
      </c>
      <c r="L10" s="118"/>
      <c r="M10" s="14" t="s">
        <v>154</v>
      </c>
      <c r="N10" s="10"/>
    </row>
    <row r="11" spans="1:14" s="1" customFormat="1" ht="34.5" customHeight="1">
      <c r="A11" s="35">
        <v>1</v>
      </c>
      <c r="B11" s="122" t="s">
        <v>155</v>
      </c>
      <c r="C11" s="36" t="s">
        <v>156</v>
      </c>
      <c r="D11" s="29" t="s">
        <v>140</v>
      </c>
      <c r="E11" s="29" t="s">
        <v>157</v>
      </c>
      <c r="F11" s="123" t="s">
        <v>128</v>
      </c>
      <c r="G11" s="26" t="s">
        <v>128</v>
      </c>
      <c r="H11" s="120">
        <f>SUM(I11:I13)</f>
        <v>9</v>
      </c>
      <c r="I11" s="27">
        <v>2</v>
      </c>
      <c r="J11" s="120">
        <v>5</v>
      </c>
      <c r="K11" s="28" t="s">
        <v>129</v>
      </c>
      <c r="L11" s="118"/>
      <c r="M11" s="14" t="s">
        <v>158</v>
      </c>
      <c r="N11" s="10"/>
    </row>
    <row r="12" spans="1:14" s="1" customFormat="1" ht="63.75" customHeight="1">
      <c r="A12" s="35">
        <v>1</v>
      </c>
      <c r="B12" s="122"/>
      <c r="C12" s="36" t="s">
        <v>159</v>
      </c>
      <c r="D12" s="29" t="s">
        <v>160</v>
      </c>
      <c r="E12" s="29" t="s">
        <v>161</v>
      </c>
      <c r="F12" s="123"/>
      <c r="G12" s="26" t="s">
        <v>128</v>
      </c>
      <c r="H12" s="121"/>
      <c r="I12" s="27">
        <v>5</v>
      </c>
      <c r="J12" s="121"/>
      <c r="K12" s="28" t="s">
        <v>129</v>
      </c>
      <c r="L12" s="118"/>
      <c r="M12" s="14" t="s">
        <v>162</v>
      </c>
      <c r="N12" s="10"/>
    </row>
    <row r="13" spans="1:14" s="1" customFormat="1" ht="45" customHeight="1">
      <c r="A13" s="35">
        <v>1</v>
      </c>
      <c r="B13" s="122"/>
      <c r="C13" s="36" t="s">
        <v>163</v>
      </c>
      <c r="D13" s="29" t="s">
        <v>140</v>
      </c>
      <c r="E13" s="38" t="s">
        <v>164</v>
      </c>
      <c r="F13" s="123"/>
      <c r="G13" s="26" t="s">
        <v>128</v>
      </c>
      <c r="H13" s="121"/>
      <c r="I13" s="27">
        <v>2</v>
      </c>
      <c r="J13" s="121"/>
      <c r="K13" s="28" t="s">
        <v>129</v>
      </c>
      <c r="L13" s="118"/>
      <c r="M13" s="14" t="s">
        <v>165</v>
      </c>
      <c r="N13" s="10"/>
    </row>
    <row r="14" spans="1:14" s="1" customFormat="1" ht="90" customHeight="1">
      <c r="A14" s="35">
        <v>1</v>
      </c>
      <c r="B14" s="122" t="s">
        <v>166</v>
      </c>
      <c r="C14" s="36" t="s">
        <v>167</v>
      </c>
      <c r="D14" s="29" t="s">
        <v>168</v>
      </c>
      <c r="E14" s="29" t="s">
        <v>169</v>
      </c>
      <c r="F14" s="123" t="s">
        <v>134</v>
      </c>
      <c r="G14" s="26" t="s">
        <v>134</v>
      </c>
      <c r="H14" s="120">
        <f>SUM(I14:I15)</f>
        <v>14</v>
      </c>
      <c r="I14" s="27">
        <v>12</v>
      </c>
      <c r="J14" s="120">
        <v>7</v>
      </c>
      <c r="K14" s="28">
        <v>5</v>
      </c>
      <c r="L14" s="118"/>
      <c r="M14" s="14" t="s">
        <v>170</v>
      </c>
      <c r="N14" s="10"/>
    </row>
    <row r="15" spans="1:14" s="1" customFormat="1" ht="47.25" customHeight="1">
      <c r="A15" s="35">
        <v>1</v>
      </c>
      <c r="B15" s="122"/>
      <c r="C15" s="36" t="s">
        <v>171</v>
      </c>
      <c r="D15" s="29" t="s">
        <v>140</v>
      </c>
      <c r="E15" s="29" t="s">
        <v>172</v>
      </c>
      <c r="F15" s="123"/>
      <c r="G15" s="62" t="s">
        <v>134</v>
      </c>
      <c r="H15" s="121"/>
      <c r="I15" s="27">
        <v>2</v>
      </c>
      <c r="J15" s="121"/>
      <c r="K15" s="63">
        <v>1</v>
      </c>
      <c r="L15" s="118"/>
      <c r="M15" s="14" t="s">
        <v>173</v>
      </c>
      <c r="N15" s="10"/>
    </row>
    <row r="16" spans="1:14" s="7" customFormat="1" ht="34.5" customHeight="1">
      <c r="A16" s="64">
        <v>1</v>
      </c>
      <c r="B16" s="65" t="s">
        <v>174</v>
      </c>
      <c r="C16" s="37" t="s">
        <v>175</v>
      </c>
      <c r="D16" s="66" t="s">
        <v>110</v>
      </c>
      <c r="E16" s="66" t="s">
        <v>174</v>
      </c>
      <c r="F16" s="66" t="s">
        <v>11</v>
      </c>
      <c r="G16" s="62" t="s">
        <v>176</v>
      </c>
      <c r="H16" s="63" t="s">
        <v>13</v>
      </c>
      <c r="I16" s="67" t="s">
        <v>13</v>
      </c>
      <c r="J16" s="67" t="s">
        <v>129</v>
      </c>
      <c r="K16" s="63" t="s">
        <v>129</v>
      </c>
      <c r="L16" s="118"/>
      <c r="M16" s="61" t="s">
        <v>177</v>
      </c>
      <c r="N16" s="60"/>
    </row>
    <row r="17" spans="1:14" s="1" customFormat="1" ht="32.25" customHeight="1">
      <c r="A17" s="35">
        <v>1</v>
      </c>
      <c r="B17" s="38" t="s">
        <v>111</v>
      </c>
      <c r="C17" s="36" t="s">
        <v>178</v>
      </c>
      <c r="D17" s="29" t="s">
        <v>110</v>
      </c>
      <c r="E17" s="29" t="s">
        <v>111</v>
      </c>
      <c r="F17" s="29" t="s">
        <v>128</v>
      </c>
      <c r="G17" s="26" t="s">
        <v>128</v>
      </c>
      <c r="H17" s="27">
        <v>2</v>
      </c>
      <c r="I17" s="27">
        <v>2</v>
      </c>
      <c r="J17" s="27" t="s">
        <v>129</v>
      </c>
      <c r="K17" s="28" t="s">
        <v>129</v>
      </c>
      <c r="L17" s="119"/>
      <c r="M17" s="14" t="s">
        <v>179</v>
      </c>
      <c r="N17" s="10"/>
    </row>
    <row r="18" spans="1:14" s="1" customFormat="1" ht="48.75" customHeight="1">
      <c r="A18" s="35">
        <v>1</v>
      </c>
      <c r="B18" s="38" t="s">
        <v>180</v>
      </c>
      <c r="C18" s="36" t="s">
        <v>178</v>
      </c>
      <c r="D18" s="29" t="s">
        <v>181</v>
      </c>
      <c r="E18" s="29" t="s">
        <v>182</v>
      </c>
      <c r="F18" s="29" t="s">
        <v>11</v>
      </c>
      <c r="G18" s="26" t="s">
        <v>183</v>
      </c>
      <c r="H18" s="28" t="s">
        <v>13</v>
      </c>
      <c r="I18" s="27" t="s">
        <v>13</v>
      </c>
      <c r="J18" s="27" t="s">
        <v>129</v>
      </c>
      <c r="K18" s="28" t="s">
        <v>129</v>
      </c>
      <c r="L18" s="17" t="s">
        <v>184</v>
      </c>
      <c r="M18" s="14" t="s">
        <v>185</v>
      </c>
      <c r="N18" s="10"/>
    </row>
    <row r="19" spans="1:14" s="1" customFormat="1" ht="43.9" thickBot="1">
      <c r="A19" s="39">
        <v>1</v>
      </c>
      <c r="B19" s="40" t="s">
        <v>186</v>
      </c>
      <c r="C19" s="41" t="s">
        <v>187</v>
      </c>
      <c r="D19" s="42" t="s">
        <v>140</v>
      </c>
      <c r="E19" s="42" t="s">
        <v>188</v>
      </c>
      <c r="F19" s="30" t="s">
        <v>11</v>
      </c>
      <c r="G19" s="30" t="s">
        <v>11</v>
      </c>
      <c r="H19" s="31" t="s">
        <v>13</v>
      </c>
      <c r="I19" s="31" t="s">
        <v>13</v>
      </c>
      <c r="J19" s="31" t="s">
        <v>129</v>
      </c>
      <c r="K19" s="31" t="s">
        <v>129</v>
      </c>
      <c r="L19" s="18" t="s">
        <v>184</v>
      </c>
      <c r="M19" s="19" t="s">
        <v>189</v>
      </c>
      <c r="N19" s="10"/>
    </row>
    <row r="20" spans="1:14" ht="14.45" thickBot="1"/>
    <row r="21" spans="1:14" ht="18.75" customHeight="1">
      <c r="A21" s="124" t="s">
        <v>190</v>
      </c>
      <c r="B21" s="125"/>
      <c r="C21" s="125"/>
      <c r="D21" s="125"/>
      <c r="E21" s="125"/>
      <c r="F21" s="130">
        <f>SUM(I3:I19)</f>
        <v>85</v>
      </c>
      <c r="G21" s="131"/>
      <c r="H21" s="131"/>
      <c r="I21" s="131"/>
      <c r="J21" s="131"/>
      <c r="K21" s="131"/>
      <c r="L21" s="131"/>
      <c r="M21" s="132"/>
    </row>
    <row r="22" spans="1:14" ht="19.5" customHeight="1">
      <c r="A22" s="126" t="s">
        <v>191</v>
      </c>
      <c r="B22" s="127"/>
      <c r="C22" s="127"/>
      <c r="D22" s="127"/>
      <c r="E22" s="127"/>
      <c r="F22" s="133">
        <f>SUMIF(D3:D19,"proveditelnost",I3:I19)</f>
        <v>25</v>
      </c>
      <c r="G22" s="134"/>
      <c r="H22" s="134"/>
      <c r="I22" s="134"/>
      <c r="J22" s="134"/>
      <c r="K22" s="134"/>
      <c r="L22" s="134"/>
      <c r="M22" s="135"/>
    </row>
    <row r="23" spans="1:14" ht="18.75" customHeight="1">
      <c r="A23" s="128" t="s">
        <v>192</v>
      </c>
      <c r="B23" s="129"/>
      <c r="C23" s="129"/>
      <c r="D23" s="129"/>
      <c r="E23" s="129"/>
      <c r="F23" s="133">
        <v>52</v>
      </c>
      <c r="G23" s="134"/>
      <c r="H23" s="134"/>
      <c r="I23" s="134"/>
      <c r="J23" s="134"/>
      <c r="K23" s="134"/>
      <c r="L23" s="134"/>
      <c r="M23" s="135"/>
    </row>
  </sheetData>
  <mergeCells count="21">
    <mergeCell ref="A21:E21"/>
    <mergeCell ref="A22:E22"/>
    <mergeCell ref="A23:E23"/>
    <mergeCell ref="F21:M21"/>
    <mergeCell ref="F22:M22"/>
    <mergeCell ref="F23:M23"/>
    <mergeCell ref="A1:K1"/>
    <mergeCell ref="L1:M1"/>
    <mergeCell ref="B4:B10"/>
    <mergeCell ref="H4:H10"/>
    <mergeCell ref="L3:L17"/>
    <mergeCell ref="J4:J10"/>
    <mergeCell ref="H11:H13"/>
    <mergeCell ref="F4:F10"/>
    <mergeCell ref="J11:J13"/>
    <mergeCell ref="B14:B15"/>
    <mergeCell ref="F14:F15"/>
    <mergeCell ref="H14:H15"/>
    <mergeCell ref="J14:J15"/>
    <mergeCell ref="B11:B13"/>
    <mergeCell ref="F11:F13"/>
  </mergeCells>
  <pageMargins left="0.7" right="0.7" top="0.78740157499999996" bottom="0.78740157499999996" header="0.3" footer="0.3"/>
  <pageSetup paperSize="8" scale="2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C3FA23154BF34DA4A86C056F64110D" ma:contentTypeVersion="10" ma:contentTypeDescription="Vytvoří nový dokument" ma:contentTypeScope="" ma:versionID="9faa307c6cbaffd0c170980db07cc32d">
  <xsd:schema xmlns:xsd="http://www.w3.org/2001/XMLSchema" xmlns:xs="http://www.w3.org/2001/XMLSchema" xmlns:p="http://schemas.microsoft.com/office/2006/metadata/properties" xmlns:ns2="5d52a9aa-9d86-4bf5-8574-cac025d26c1b" targetNamespace="http://schemas.microsoft.com/office/2006/metadata/properties" ma:root="true" ma:fieldsID="a6b91639117d73babf0e85494ceb6851" ns2:_="">
    <xsd:import namespace="5d52a9aa-9d86-4bf5-8574-cac025d26c1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Inf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2a9aa-9d86-4bf5-8574-cac025d26c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ede2c221-80ea-42f2-a6ce-7f19966b5da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Info" ma:index="17" nillable="true" ma:displayName="Info" ma:description="Manuály od pí. Senftové 12/2025. Hodnotitel bude upraveno. " ma:format="Dropdown" ma:internalName="Info">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d52a9aa-9d86-4bf5-8574-cac025d26c1b">
      <Terms xmlns="http://schemas.microsoft.com/office/infopath/2007/PartnerControls"/>
    </lcf76f155ced4ddcb4097134ff3c332f>
    <Info xmlns="5d52a9aa-9d86-4bf5-8574-cac025d26c1b" xsi:nil="true"/>
  </documentManagement>
</p:properties>
</file>

<file path=customXml/itemProps1.xml><?xml version="1.0" encoding="utf-8"?>
<ds:datastoreItem xmlns:ds="http://schemas.openxmlformats.org/officeDocument/2006/customXml" ds:itemID="{69FE3F4B-25FB-4CB1-BA3E-8BA8D25A5A2F}"/>
</file>

<file path=customXml/itemProps2.xml><?xml version="1.0" encoding="utf-8"?>
<ds:datastoreItem xmlns:ds="http://schemas.openxmlformats.org/officeDocument/2006/customXml" ds:itemID="{735A66BF-BBFC-4CDB-98B0-DC6219CD777A}"/>
</file>

<file path=customXml/itemProps3.xml><?xml version="1.0" encoding="utf-8"?>
<ds:datastoreItem xmlns:ds="http://schemas.openxmlformats.org/officeDocument/2006/customXml" ds:itemID="{C32419CF-2721-41A8-AA96-DC5FC2E0EB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ÚPRAVY JEN ODD. 430</dc:description>
  <cp:lastModifiedBy/>
  <cp:revision/>
  <dcterms:created xsi:type="dcterms:W3CDTF">2006-09-16T00:00:00Z</dcterms:created>
  <dcterms:modified xsi:type="dcterms:W3CDTF">2026-02-02T08:51:48Z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0x01010083C3FA23154BF34DA4A86C056F64110D</vt:lpwstr>
  </property>
  <property fmtid="{D5CDD505-2E9C-101B-9397-08002B2CF9AE}" pid="3" name="_dlc_DocIdItemGuid">
    <vt:lpwstr>dc49c961-8307-46c2-9204-7fc3496d35b1</vt:lpwstr>
  </property>
  <property fmtid="{D5CDD505-2E9C-101B-9397-08002B2CF9AE}" pid="4" name="MediaServiceImageTags">
    <vt:lpwstr/>
  </property>
</Properties>
</file>